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RR-HH 2025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" i="1" l="1"/>
  <c r="R100" i="1" s="1"/>
  <c r="P94" i="1"/>
  <c r="R94" i="1" s="1"/>
  <c r="P93" i="1"/>
  <c r="R93" i="1" s="1"/>
  <c r="P92" i="1"/>
  <c r="R92" i="1" s="1"/>
  <c r="P91" i="1"/>
  <c r="R91" i="1" s="1"/>
  <c r="P90" i="1"/>
  <c r="R90" i="1" s="1"/>
  <c r="P77" i="1"/>
  <c r="R77" i="1" s="1"/>
  <c r="P106" i="1" l="1"/>
  <c r="R106" i="1" s="1"/>
  <c r="P89" i="1" l="1"/>
  <c r="R89" i="1" s="1"/>
  <c r="P66" i="1"/>
  <c r="R66" i="1" s="1"/>
  <c r="P88" i="1" l="1"/>
  <c r="R88" i="1" s="1"/>
  <c r="P119" i="1" l="1"/>
  <c r="R119" i="1" s="1"/>
  <c r="P87" i="1"/>
  <c r="R87" i="1" s="1"/>
  <c r="P97" i="1"/>
  <c r="R97" i="1" s="1"/>
  <c r="P110" i="1" l="1"/>
  <c r="R110" i="1" s="1"/>
  <c r="P49" i="1" l="1"/>
  <c r="R49" i="1" s="1"/>
  <c r="P37" i="1"/>
  <c r="R37" i="1" s="1"/>
  <c r="P30" i="1"/>
  <c r="R30" i="1" s="1"/>
  <c r="P32" i="1"/>
  <c r="R32" i="1" s="1"/>
  <c r="P85" i="1" l="1"/>
  <c r="R85" i="1" s="1"/>
  <c r="P84" i="1"/>
  <c r="R84" i="1" s="1"/>
  <c r="P83" i="1"/>
  <c r="R83" i="1" s="1"/>
  <c r="P48" i="1"/>
  <c r="R48" i="1" s="1"/>
  <c r="P50" i="1"/>
  <c r="O130" i="1" l="1"/>
  <c r="N130" i="1"/>
  <c r="M130" i="1"/>
  <c r="L130" i="1"/>
  <c r="K130" i="1"/>
  <c r="J130" i="1"/>
  <c r="I130" i="1"/>
  <c r="H130" i="1"/>
  <c r="G130" i="1"/>
  <c r="P129" i="1"/>
  <c r="R129" i="1" s="1"/>
  <c r="P128" i="1"/>
  <c r="R128" i="1" s="1"/>
  <c r="P127" i="1"/>
  <c r="R127" i="1" s="1"/>
  <c r="P126" i="1"/>
  <c r="R126" i="1" s="1"/>
  <c r="P125" i="1"/>
  <c r="R125" i="1" s="1"/>
  <c r="P124" i="1"/>
  <c r="R124" i="1" s="1"/>
  <c r="P123" i="1"/>
  <c r="R123" i="1" s="1"/>
  <c r="P122" i="1"/>
  <c r="R122" i="1" s="1"/>
  <c r="P121" i="1"/>
  <c r="R121" i="1" s="1"/>
  <c r="P118" i="1" l="1"/>
  <c r="R118" i="1" s="1"/>
  <c r="P117" i="1"/>
  <c r="R117" i="1" s="1"/>
  <c r="P116" i="1"/>
  <c r="R116" i="1" s="1"/>
  <c r="P115" i="1"/>
  <c r="R115" i="1" s="1"/>
  <c r="P114" i="1"/>
  <c r="R114" i="1" s="1"/>
  <c r="P113" i="1"/>
  <c r="R113" i="1" s="1"/>
  <c r="P112" i="1"/>
  <c r="R112" i="1" s="1"/>
  <c r="P111" i="1"/>
  <c r="R111" i="1" s="1"/>
  <c r="P54" i="1" l="1"/>
  <c r="R54" i="1" s="1"/>
  <c r="P33" i="1" l="1"/>
  <c r="R33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4" i="1"/>
  <c r="P35" i="1"/>
  <c r="R35" i="1" s="1"/>
  <c r="P36" i="1"/>
  <c r="R36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R50" i="1"/>
  <c r="P51" i="1"/>
  <c r="R51" i="1" s="1"/>
  <c r="P52" i="1"/>
  <c r="R52" i="1" s="1"/>
  <c r="P53" i="1"/>
  <c r="R53" i="1" s="1"/>
  <c r="P55" i="1"/>
  <c r="R55" i="1" s="1"/>
  <c r="P56" i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8" i="1"/>
  <c r="R78" i="1" s="1"/>
  <c r="P79" i="1"/>
  <c r="R79" i="1" s="1"/>
  <c r="P80" i="1"/>
  <c r="R80" i="1" s="1"/>
  <c r="P81" i="1"/>
  <c r="R81" i="1" s="1"/>
  <c r="P82" i="1"/>
  <c r="R82" i="1" s="1"/>
  <c r="P86" i="1"/>
  <c r="R86" i="1" s="1"/>
  <c r="P95" i="1"/>
  <c r="R95" i="1" s="1"/>
  <c r="P96" i="1"/>
  <c r="R96" i="1" s="1"/>
  <c r="P98" i="1"/>
  <c r="R98" i="1" s="1"/>
  <c r="P99" i="1"/>
  <c r="R99" i="1" s="1"/>
  <c r="P101" i="1"/>
  <c r="R101" i="1" s="1"/>
  <c r="P102" i="1"/>
  <c r="R102" i="1" s="1"/>
  <c r="P103" i="1"/>
  <c r="R103" i="1" s="1"/>
  <c r="P104" i="1"/>
  <c r="R104" i="1" s="1"/>
  <c r="P105" i="1"/>
  <c r="R105" i="1" s="1"/>
  <c r="P107" i="1"/>
  <c r="R107" i="1" s="1"/>
  <c r="P108" i="1"/>
  <c r="R108" i="1" s="1"/>
  <c r="P109" i="1"/>
  <c r="R109" i="1" s="1"/>
  <c r="P120" i="1"/>
  <c r="R120" i="1" s="1"/>
  <c r="P23" i="1"/>
  <c r="R23" i="1" s="1"/>
  <c r="P22" i="1"/>
  <c r="R22" i="1" s="1"/>
  <c r="R29" i="1" l="1"/>
  <c r="S130" i="1" s="1"/>
  <c r="Q130" i="1"/>
  <c r="R24" i="1"/>
  <c r="P130" i="1"/>
  <c r="R34" i="1"/>
  <c r="R130" i="1" l="1"/>
</calcChain>
</file>

<file path=xl/sharedStrings.xml><?xml version="1.0" encoding="utf-8"?>
<sst xmlns="http://schemas.openxmlformats.org/spreadsheetml/2006/main" count="353" uniqueCount="219">
  <si>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</si>
  <si>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</si>
  <si>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</si>
  <si>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</si>
  <si>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</si>
  <si>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</si>
  <si>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</si>
  <si>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</si>
  <si>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</si>
  <si>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</si>
  <si>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</si>
  <si>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</si>
  <si>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</si>
  <si>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</si>
  <si>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</si>
  <si>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</si>
  <si>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</si>
  <si>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</si>
  <si>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</si>
  <si>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</si>
  <si>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</si>
  <si>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</si>
  <si>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</si>
  <si>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</si>
  <si>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</si>
  <si>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</si>
  <si>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</si>
  <si>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</si>
  <si>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</si>
  <si>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</si>
  <si>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</si>
  <si>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</si>
  <si>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</si>
  <si>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</si>
  <si>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</si>
  <si>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</si>
  <si>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</si>
  <si>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</si>
  <si>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</si>
  <si>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</si>
  <si>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</si>
  <si>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Alex Estiven Santos Rodríguez</t>
  </si>
  <si>
    <t>Secretaría Municipal</t>
  </si>
  <si>
    <t>Yoselin Alejandra Zinin López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</si>
  <si>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</si>
  <si>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</si>
  <si>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</si>
  <si>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</si>
  <si>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</si>
  <si>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</si>
  <si>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</si>
  <si>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</si>
  <si>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</si>
  <si>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</si>
  <si>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</si>
  <si>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</si>
  <si>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</si>
  <si>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</si>
  <si>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</si>
  <si>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</si>
  <si>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</si>
  <si>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</si>
  <si>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</si>
  <si>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</si>
  <si>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</si>
  <si>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</si>
  <si>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</si>
  <si>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</si>
  <si>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</si>
  <si>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</si>
  <si>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</si>
  <si>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</si>
  <si>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</si>
  <si>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</si>
  <si>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</si>
  <si>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</si>
  <si>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</si>
  <si>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</si>
  <si>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</si>
  <si>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</si>
  <si>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</si>
  <si>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</si>
  <si>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</si>
  <si>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</si>
  <si>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</si>
  <si>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</si>
  <si>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</si>
  <si>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</si>
  <si>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Animador y Conductor de Eventos Municipales</t>
  </si>
  <si>
    <t>Fredy Rolando Orozco Juárez</t>
  </si>
  <si>
    <t>Agente de la Policía Municipal y Piloto Municipal</t>
  </si>
  <si>
    <t>Noé Daniel López Robles</t>
  </si>
  <si>
    <t xml:space="preserve">Secretaria de la Oficina de Servicios Públicos Municipales  </t>
  </si>
  <si>
    <t>Roberto Dámazo García Juárez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</si>
  <si>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</si>
  <si>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</si>
  <si>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</si>
  <si>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</si>
  <si>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</si>
  <si>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</si>
  <si>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</si>
  <si>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</si>
  <si>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</si>
  <si>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</si>
  <si>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</si>
  <si>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>Wildin Augusto Cárdenas Pérez</t>
  </si>
  <si>
    <t xml:space="preserve">Director D.A.F.I.M.  </t>
  </si>
  <si>
    <t xml:space="preserve"> Tesorero Municipal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</si>
  <si>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</si>
  <si>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</si>
  <si>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</si>
  <si>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</si>
  <si>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</si>
  <si>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</si>
  <si>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Auxiliar de Guarda Almacen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</si>
  <si>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</si>
  <si>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</si>
  <si>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</si>
  <si>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</si>
  <si>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</si>
  <si>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</si>
  <si>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</si>
  <si>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>Karen Felicita Galindo López</t>
  </si>
  <si>
    <t xml:space="preserve">Inosencia Concepción Aguilar Hernández  </t>
  </si>
  <si>
    <t>Encargado de la Oficina de Cultura y Deportes y Comunicacion Social</t>
  </si>
  <si>
    <t xml:space="preserve">Oscar Alberto De León Miranda </t>
  </si>
  <si>
    <t>Julio Alexander Argueta</t>
  </si>
  <si>
    <t>Angela Susana Fuentes Lopez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</si>
  <si>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</si>
  <si>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</si>
  <si>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</si>
  <si>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</si>
  <si>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</si>
  <si>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</si>
  <si>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</si>
  <si>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Jose Roberto Bautista Ochoa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</si>
  <si>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</si>
  <si>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</si>
  <si>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</si>
  <si>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</si>
  <si>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</si>
  <si>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</si>
  <si>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</si>
  <si>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</si>
  <si>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</si>
  <si>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</si>
  <si>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</si>
  <si>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</si>
  <si>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</si>
  <si>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</si>
  <si>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Vicente Felicito Vargas Lopez</t>
  </si>
  <si>
    <t>Ana Beatriz Barrios de Leon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</si>
  <si>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</si>
  <si>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</si>
  <si>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</si>
  <si>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</si>
  <si>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</si>
  <si>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</si>
  <si>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</si>
  <si>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</si>
  <si>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Beberly Dubon 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</si>
  <si>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</si>
  <si>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</si>
  <si>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</si>
  <si>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</si>
  <si>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</si>
  <si>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Jueza de Asuntos  Municipales</t>
  </si>
  <si>
    <t>Brythney Denisse Crocker Reyes</t>
  </si>
  <si>
    <t>Encargado de la Unidad de Fortalecimiento Financiero Municipal</t>
  </si>
  <si>
    <t>Asistente de Alcaldia</t>
  </si>
  <si>
    <t>U.F.F.M.</t>
  </si>
  <si>
    <t>Encargada de Contabilidad</t>
  </si>
  <si>
    <t xml:space="preserve">Encargada de Guarda Almacen </t>
  </si>
  <si>
    <t>Inspectora de Campo</t>
  </si>
  <si>
    <t>Virginia Alejandra Donaire Barrios</t>
  </si>
  <si>
    <t>Cobradora de Arbitrios Municipales</t>
  </si>
  <si>
    <t>Melyssa Yahedna Crocker Reyes</t>
  </si>
  <si>
    <t>Jose Robles</t>
  </si>
  <si>
    <t>Auxiliar de Sonido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</si>
  <si>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</si>
  <si>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</si>
  <si>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</si>
  <si>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</si>
  <si>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</si>
  <si>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Margory Lisbeth Rodas Fuentes</t>
  </si>
  <si>
    <t>Nancy Corina Torres Martinez</t>
  </si>
  <si>
    <t xml:space="preserve">Asistente de la Oficina de Servicios Públicos Municipales  </t>
  </si>
  <si>
    <t>Pedro David Barrios Barrios</t>
  </si>
  <si>
    <t>Ismael Aroldo Salazar Miranda</t>
  </si>
  <si>
    <t xml:space="preserve">Abel Hernan Dominguez Velasquez </t>
  </si>
  <si>
    <t>Robeto Antonio Cotton de Leon</t>
  </si>
  <si>
    <t>Auditora Interna Municipal</t>
  </si>
  <si>
    <t xml:space="preserve">Agente de la Policía y Soldador Municipal </t>
  </si>
  <si>
    <t xml:space="preserve">Oficial Segundo de la Policía Municipal </t>
  </si>
  <si>
    <t>Karla Beatriz Sandoval</t>
  </si>
  <si>
    <t>Directora Municipal de Recursos Humanos</t>
  </si>
  <si>
    <t xml:space="preserve">Direccion Municipal de Recursos Humanos </t>
  </si>
  <si>
    <t>Direccion Municipal de Recursos Humanos</t>
  </si>
  <si>
    <t xml:space="preserve">Johny Lizandro Gonzales de Leon </t>
  </si>
  <si>
    <t xml:space="preserve">Maynor Estuardo Hernandez Orozco </t>
  </si>
  <si>
    <t>Asistente, Conductor y Animador de Eventos</t>
  </si>
  <si>
    <t xml:space="preserve">Rony Ezequiel Mendoza Roldán </t>
  </si>
  <si>
    <t>Alberto Antonio Navarro de Leon</t>
  </si>
  <si>
    <t xml:space="preserve">Oswaldo Usiel Orozco Diaz </t>
  </si>
  <si>
    <t>Derian Esaú Camacho Barrios</t>
  </si>
  <si>
    <t>Kensil Arody Barrios y Barrios</t>
  </si>
  <si>
    <t>Emely Mishel Velazquez Velasquez</t>
  </si>
  <si>
    <t>Carlos Manuel Galdamez Gramajo</t>
  </si>
  <si>
    <t>Cesar Eleazar Barrios gonzalez</t>
  </si>
  <si>
    <t>Gabriel Omar Barrios Escobar</t>
  </si>
  <si>
    <t>Marcotulio Raul Miranda Pérez</t>
  </si>
  <si>
    <t>Isaac Santos Orozco Orozco</t>
  </si>
  <si>
    <t>Auxiliar de Electricidad</t>
  </si>
  <si>
    <t>Encargada de Inventario</t>
  </si>
  <si>
    <t>Encargada de compras</t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</si>
  <si>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ANGELA SUSANA FUENTES LOPEZ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</si>
  <si>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ANGELA SUSANA FUENTES LOPEZ</t>
    </r>
  </si>
  <si>
    <t>FECHA DE ACTUALIZACION:                                  06 DE ENERO DEL 2025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</si>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</sst>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4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2" fillId="0" borderId="12" xfId="0" applyFont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8"/>
  <sheetViews>
    <sheetView tabSelected="1" topLeftCell="A2" workbookViewId="0">
      <selection activeCell="R16" sqref="R16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20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4" t="s">
        <v>0</v>
      </c>
      <c r="C10" s="13"/>
      <c r="D10" s="13"/>
      <c r="E10" s="13"/>
      <c r="F10" s="19"/>
      <c r="G10" s="13"/>
      <c r="H10" s="13"/>
      <c r="I10" s="13"/>
      <c r="J10" s="13"/>
      <c r="K10" s="13"/>
      <c r="L10" s="13"/>
      <c r="M10" s="13"/>
      <c r="N10" s="13"/>
    </row>
    <row r="11" spans="2:14" x14ac:dyDescent="0.25">
      <c r="B11" s="14" t="s">
        <v>1</v>
      </c>
      <c r="C11" s="13"/>
      <c r="D11" s="13"/>
      <c r="E11" s="13"/>
      <c r="F11" s="19"/>
      <c r="G11" s="13"/>
      <c r="H11" s="13"/>
      <c r="I11" s="13"/>
      <c r="J11" s="22"/>
      <c r="K11" s="23"/>
      <c r="L11" s="24"/>
      <c r="M11" s="24"/>
      <c r="N11" s="24"/>
    </row>
    <row r="12" spans="2:14" x14ac:dyDescent="0.25">
      <c r="B12" s="13" t="s">
        <v>3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</row>
    <row r="13" spans="2:14" x14ac:dyDescent="0.25">
      <c r="B13" s="14" t="s">
        <v>2</v>
      </c>
      <c r="C13" s="13"/>
      <c r="D13" s="13"/>
      <c r="E13" s="13"/>
      <c r="F13" s="19"/>
      <c r="G13" s="13"/>
      <c r="H13" s="13"/>
      <c r="I13" s="13"/>
      <c r="J13" s="13"/>
      <c r="K13" s="13"/>
      <c r="L13" s="13"/>
      <c r="M13" s="13"/>
      <c r="N13" s="13"/>
    </row>
    <row r="14" spans="2:14" x14ac:dyDescent="0.25">
      <c r="B14" s="14" t="s">
        <v>215</v>
      </c>
      <c r="C14" s="13"/>
      <c r="D14" s="13"/>
      <c r="E14" s="13"/>
      <c r="F14" s="19"/>
      <c r="G14" s="13"/>
      <c r="H14" s="13"/>
      <c r="I14" s="13"/>
      <c r="J14" s="13"/>
      <c r="K14" s="13"/>
      <c r="L14" s="13"/>
      <c r="M14" s="13"/>
      <c r="N14" s="13"/>
    </row>
    <row r="15" spans="2:14" x14ac:dyDescent="0.25">
      <c r="B15" s="13" t="s">
        <v>216</v>
      </c>
      <c r="C15" s="13"/>
      <c r="D15" s="13"/>
      <c r="E15" s="13"/>
      <c r="F15" s="19"/>
      <c r="G15" s="13"/>
      <c r="H15" s="13"/>
      <c r="I15" s="13"/>
      <c r="J15" s="13"/>
      <c r="K15" s="13"/>
      <c r="L15" s="13"/>
      <c r="M15" s="13"/>
      <c r="N15" s="13"/>
    </row>
    <row r="16" spans="2:14" ht="15" customHeight="1" x14ac:dyDescent="0.25">
      <c r="B16" s="61" t="s">
        <v>217</v>
      </c>
      <c r="C16" s="62"/>
      <c r="D16" s="62"/>
      <c r="E16" s="62"/>
      <c r="F16" s="62"/>
      <c r="G16" s="62"/>
      <c r="H16" s="63"/>
      <c r="I16" s="13"/>
      <c r="J16" s="13"/>
      <c r="K16" s="13"/>
      <c r="L16" s="13"/>
      <c r="M16" s="13"/>
      <c r="N16" s="13"/>
    </row>
    <row r="17" spans="2:19" ht="15" customHeight="1" x14ac:dyDescent="0.25">
      <c r="B17" s="61" t="s">
        <v>218</v>
      </c>
      <c r="C17" s="62"/>
      <c r="D17" s="62"/>
      <c r="E17" s="62"/>
      <c r="F17" s="62"/>
      <c r="G17" s="62"/>
      <c r="H17" s="63"/>
      <c r="I17" s="13"/>
      <c r="J17" s="13"/>
      <c r="K17" s="13"/>
      <c r="L17" s="13"/>
      <c r="M17" s="13"/>
      <c r="N17" s="13"/>
    </row>
    <row r="19" spans="2:19" x14ac:dyDescent="0.25">
      <c r="B19" s="64" t="s">
        <v>4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2:19" ht="15.75" thickBot="1" x14ac:dyDescent="0.3"/>
    <row r="21" spans="2:19" ht="87" customHeight="1" thickBot="1" x14ac:dyDescent="0.3">
      <c r="B21" s="1" t="s">
        <v>5</v>
      </c>
      <c r="C21" s="4" t="s">
        <v>22</v>
      </c>
      <c r="D21" s="3" t="s">
        <v>6</v>
      </c>
      <c r="E21" s="5" t="s">
        <v>7</v>
      </c>
      <c r="F21" s="4" t="s">
        <v>8</v>
      </c>
      <c r="G21" s="4" t="s">
        <v>9</v>
      </c>
      <c r="H21" s="4" t="s">
        <v>10</v>
      </c>
      <c r="I21" s="44" t="s">
        <v>11</v>
      </c>
      <c r="J21" s="3" t="s">
        <v>21</v>
      </c>
      <c r="K21" s="3" t="s">
        <v>12</v>
      </c>
      <c r="L21" s="4" t="s">
        <v>13</v>
      </c>
      <c r="M21" s="4" t="s">
        <v>14</v>
      </c>
      <c r="N21" s="3" t="s">
        <v>15</v>
      </c>
      <c r="O21" s="3" t="s">
        <v>16</v>
      </c>
      <c r="P21" s="3" t="s">
        <v>17</v>
      </c>
      <c r="Q21" s="3" t="s">
        <v>18</v>
      </c>
      <c r="R21" s="4" t="s">
        <v>19</v>
      </c>
      <c r="S21" s="3" t="s">
        <v>20</v>
      </c>
    </row>
    <row r="22" spans="2:19" ht="52.5" customHeight="1" thickBot="1" x14ac:dyDescent="0.3">
      <c r="B22" s="6">
        <v>1</v>
      </c>
      <c r="C22" s="7">
        <v>11</v>
      </c>
      <c r="D22" s="2" t="s">
        <v>27</v>
      </c>
      <c r="E22" s="2" t="s">
        <v>23</v>
      </c>
      <c r="F22" s="8" t="s">
        <v>24</v>
      </c>
      <c r="G22" s="9">
        <v>10434</v>
      </c>
      <c r="H22" s="9">
        <v>28000</v>
      </c>
      <c r="I22" s="9">
        <v>0</v>
      </c>
      <c r="J22" s="9">
        <v>0</v>
      </c>
      <c r="K22" s="9">
        <v>0</v>
      </c>
      <c r="L22" s="9">
        <v>0</v>
      </c>
      <c r="M22" s="9">
        <v>250</v>
      </c>
      <c r="N22" s="9">
        <v>18500</v>
      </c>
      <c r="O22" s="9">
        <v>0</v>
      </c>
      <c r="P22" s="9">
        <f>SUM(G22:O22)</f>
        <v>57184</v>
      </c>
      <c r="Q22" s="9">
        <v>4285.54</v>
      </c>
      <c r="R22" s="9">
        <f>P22-Q22</f>
        <v>52898.46</v>
      </c>
      <c r="S22" s="9">
        <v>0</v>
      </c>
    </row>
    <row r="23" spans="2:19" ht="60.75" thickBot="1" x14ac:dyDescent="0.3">
      <c r="B23" s="6">
        <v>2</v>
      </c>
      <c r="C23" s="7">
        <v>62</v>
      </c>
      <c r="D23" s="12" t="s">
        <v>100</v>
      </c>
      <c r="E23" s="12" t="s">
        <v>79</v>
      </c>
      <c r="F23" s="8" t="s">
        <v>25</v>
      </c>
      <c r="G23" s="9">
        <v>10434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>SUM(G23:O23)</f>
        <v>10434</v>
      </c>
      <c r="Q23" s="9">
        <v>834.72</v>
      </c>
      <c r="R23" s="9">
        <f>P23-Q23</f>
        <v>9599.2800000000007</v>
      </c>
      <c r="S23" s="9">
        <v>0</v>
      </c>
    </row>
    <row r="24" spans="2:19" ht="45.75" thickBot="1" x14ac:dyDescent="0.3">
      <c r="B24" s="15">
        <v>3</v>
      </c>
      <c r="C24" s="16">
        <v>62</v>
      </c>
      <c r="D24" s="12" t="s">
        <v>101</v>
      </c>
      <c r="E24" s="12" t="s">
        <v>80</v>
      </c>
      <c r="F24" s="17" t="s">
        <v>25</v>
      </c>
      <c r="G24" s="18">
        <v>10434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9">
        <f t="shared" ref="P24:P96" si="0">SUM(G24:O24)</f>
        <v>10434</v>
      </c>
      <c r="Q24" s="18">
        <v>834.72</v>
      </c>
      <c r="R24" s="9">
        <f>P24-Q24</f>
        <v>9599.2800000000007</v>
      </c>
      <c r="S24" s="18">
        <v>0</v>
      </c>
    </row>
    <row r="25" spans="2:19" ht="60.75" thickBot="1" x14ac:dyDescent="0.3">
      <c r="B25" s="15">
        <v>4</v>
      </c>
      <c r="C25" s="16">
        <v>62</v>
      </c>
      <c r="D25" s="12" t="s">
        <v>26</v>
      </c>
      <c r="E25" s="12" t="s">
        <v>28</v>
      </c>
      <c r="F25" s="17" t="s">
        <v>25</v>
      </c>
      <c r="G25" s="18">
        <v>10434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9">
        <f t="shared" si="0"/>
        <v>10434</v>
      </c>
      <c r="Q25" s="18">
        <v>834.72</v>
      </c>
      <c r="R25" s="9">
        <f t="shared" ref="R25:R98" si="1">P25-Q25</f>
        <v>9599.2800000000007</v>
      </c>
      <c r="S25" s="18">
        <v>0</v>
      </c>
    </row>
    <row r="26" spans="2:19" ht="45.75" thickBot="1" x14ac:dyDescent="0.3">
      <c r="B26" s="15">
        <v>5</v>
      </c>
      <c r="C26" s="16">
        <v>62</v>
      </c>
      <c r="D26" s="12" t="s">
        <v>102</v>
      </c>
      <c r="E26" s="12" t="s">
        <v>29</v>
      </c>
      <c r="F26" s="17" t="s">
        <v>25</v>
      </c>
      <c r="G26" s="18">
        <v>10434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9">
        <f t="shared" si="0"/>
        <v>10434</v>
      </c>
      <c r="Q26" s="18">
        <v>834.72</v>
      </c>
      <c r="R26" s="9">
        <f t="shared" si="1"/>
        <v>9599.2800000000007</v>
      </c>
      <c r="S26" s="18">
        <v>0</v>
      </c>
    </row>
    <row r="27" spans="2:19" ht="45.75" thickBot="1" x14ac:dyDescent="0.3">
      <c r="B27" s="15">
        <v>6</v>
      </c>
      <c r="C27" s="16">
        <v>62</v>
      </c>
      <c r="D27" s="12" t="s">
        <v>103</v>
      </c>
      <c r="E27" s="12" t="s">
        <v>30</v>
      </c>
      <c r="F27" s="17" t="s">
        <v>25</v>
      </c>
      <c r="G27" s="18">
        <v>10434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9">
        <f t="shared" si="0"/>
        <v>10434</v>
      </c>
      <c r="Q27" s="18">
        <v>834.72</v>
      </c>
      <c r="R27" s="9">
        <f t="shared" si="1"/>
        <v>9599.2800000000007</v>
      </c>
      <c r="S27" s="18">
        <v>0</v>
      </c>
    </row>
    <row r="28" spans="2:19" ht="45.75" thickBot="1" x14ac:dyDescent="0.3">
      <c r="B28" s="15">
        <v>7</v>
      </c>
      <c r="C28" s="16">
        <v>62</v>
      </c>
      <c r="D28" s="12" t="s">
        <v>104</v>
      </c>
      <c r="E28" s="12" t="s">
        <v>31</v>
      </c>
      <c r="F28" s="17" t="s">
        <v>25</v>
      </c>
      <c r="G28" s="18">
        <v>10434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9">
        <f t="shared" si="0"/>
        <v>10434</v>
      </c>
      <c r="Q28" s="18">
        <v>834.72</v>
      </c>
      <c r="R28" s="9">
        <f t="shared" si="1"/>
        <v>9599.2800000000007</v>
      </c>
      <c r="S28" s="18">
        <v>0</v>
      </c>
    </row>
    <row r="29" spans="2:19" ht="45.75" thickBot="1" x14ac:dyDescent="0.3">
      <c r="B29" s="15">
        <v>8</v>
      </c>
      <c r="C29" s="16">
        <v>62</v>
      </c>
      <c r="D29" s="12" t="s">
        <v>131</v>
      </c>
      <c r="E29" s="12" t="s">
        <v>32</v>
      </c>
      <c r="F29" s="17" t="s">
        <v>25</v>
      </c>
      <c r="G29" s="18">
        <v>10434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9">
        <f t="shared" si="0"/>
        <v>10434</v>
      </c>
      <c r="Q29" s="18">
        <v>834.72</v>
      </c>
      <c r="R29" s="9">
        <f t="shared" si="1"/>
        <v>9599.2800000000007</v>
      </c>
      <c r="S29" s="18">
        <v>0</v>
      </c>
    </row>
    <row r="30" spans="2:19" ht="60.75" thickBot="1" x14ac:dyDescent="0.3">
      <c r="B30" s="15">
        <v>9</v>
      </c>
      <c r="C30" s="16">
        <v>22</v>
      </c>
      <c r="D30" s="12" t="s">
        <v>127</v>
      </c>
      <c r="E30" s="12" t="s">
        <v>169</v>
      </c>
      <c r="F30" s="17" t="s">
        <v>24</v>
      </c>
      <c r="G30" s="18">
        <v>0</v>
      </c>
      <c r="H30" s="18">
        <v>6078.69</v>
      </c>
      <c r="I30" s="18">
        <v>0</v>
      </c>
      <c r="J30" s="18">
        <v>0</v>
      </c>
      <c r="K30" s="18">
        <v>0</v>
      </c>
      <c r="L30" s="18">
        <v>0</v>
      </c>
      <c r="M30" s="18">
        <v>250</v>
      </c>
      <c r="N30" s="18">
        <v>0</v>
      </c>
      <c r="O30" s="18">
        <v>0</v>
      </c>
      <c r="P30" s="9">
        <f t="shared" si="0"/>
        <v>6328.69</v>
      </c>
      <c r="Q30" s="18">
        <v>350.11</v>
      </c>
      <c r="R30" s="9">
        <f t="shared" si="1"/>
        <v>5978.58</v>
      </c>
      <c r="S30" s="18">
        <v>0</v>
      </c>
    </row>
    <row r="31" spans="2:19" ht="75.75" customHeight="1" thickBot="1" x14ac:dyDescent="0.3">
      <c r="B31" s="15">
        <v>10</v>
      </c>
      <c r="C31" s="16">
        <v>22</v>
      </c>
      <c r="D31" s="32" t="s">
        <v>167</v>
      </c>
      <c r="E31" s="12" t="s">
        <v>195</v>
      </c>
      <c r="F31" s="47" t="s">
        <v>196</v>
      </c>
      <c r="G31" s="18">
        <v>0</v>
      </c>
      <c r="H31" s="18">
        <v>3227.82</v>
      </c>
      <c r="I31" s="18">
        <v>0</v>
      </c>
      <c r="J31" s="18">
        <v>0</v>
      </c>
      <c r="K31" s="18">
        <v>0</v>
      </c>
      <c r="L31" s="18">
        <v>0</v>
      </c>
      <c r="M31" s="18">
        <v>250</v>
      </c>
      <c r="N31" s="18">
        <v>0</v>
      </c>
      <c r="O31" s="18">
        <v>0</v>
      </c>
      <c r="P31" s="9">
        <f>SUM(G31:O31)</f>
        <v>3477.82</v>
      </c>
      <c r="Q31" s="18">
        <v>155.9</v>
      </c>
      <c r="R31" s="9">
        <f>P31-Q31</f>
        <v>3321.92</v>
      </c>
      <c r="S31" s="18">
        <v>0</v>
      </c>
    </row>
    <row r="32" spans="2:19" ht="75.75" customHeight="1" thickBot="1" x14ac:dyDescent="0.3">
      <c r="B32" s="15">
        <v>11</v>
      </c>
      <c r="C32" s="16">
        <v>11</v>
      </c>
      <c r="D32" s="32" t="s">
        <v>43</v>
      </c>
      <c r="E32" s="12" t="s">
        <v>173</v>
      </c>
      <c r="F32" s="47" t="s">
        <v>197</v>
      </c>
      <c r="G32" s="18">
        <v>0</v>
      </c>
      <c r="H32" s="49">
        <v>3559.24</v>
      </c>
      <c r="I32" s="18">
        <v>0</v>
      </c>
      <c r="J32" s="18">
        <v>0</v>
      </c>
      <c r="K32" s="18">
        <v>0</v>
      </c>
      <c r="L32" s="18">
        <v>0</v>
      </c>
      <c r="M32" s="18">
        <v>250</v>
      </c>
      <c r="N32" s="18">
        <v>0</v>
      </c>
      <c r="O32" s="18">
        <v>0</v>
      </c>
      <c r="P32" s="9">
        <f>SUM(G32:O32)</f>
        <v>3809.24</v>
      </c>
      <c r="Q32" s="55">
        <v>421.06</v>
      </c>
      <c r="R32" s="9">
        <f>P32-Q32</f>
        <v>3388.18</v>
      </c>
      <c r="S32" s="18">
        <v>0</v>
      </c>
    </row>
    <row r="33" spans="2:19" ht="60.75" thickBot="1" x14ac:dyDescent="0.3">
      <c r="B33" s="15">
        <v>12</v>
      </c>
      <c r="C33" s="16">
        <v>11</v>
      </c>
      <c r="D33" s="34" t="s">
        <v>105</v>
      </c>
      <c r="E33" s="12" t="s">
        <v>106</v>
      </c>
      <c r="F33" s="11" t="s">
        <v>34</v>
      </c>
      <c r="G33" s="18">
        <v>0</v>
      </c>
      <c r="H33" s="18">
        <v>9000</v>
      </c>
      <c r="I33" s="18">
        <v>0</v>
      </c>
      <c r="J33" s="18">
        <v>0</v>
      </c>
      <c r="K33" s="18">
        <v>0</v>
      </c>
      <c r="L33" s="18">
        <v>0</v>
      </c>
      <c r="M33" s="18">
        <v>250</v>
      </c>
      <c r="N33" s="18">
        <v>0</v>
      </c>
      <c r="O33" s="18">
        <v>0</v>
      </c>
      <c r="P33" s="9">
        <f>SUM(G33:O33)</f>
        <v>9250</v>
      </c>
      <c r="Q33" s="18">
        <v>1361.74</v>
      </c>
      <c r="R33" s="9">
        <f>P33-Q33</f>
        <v>7888.26</v>
      </c>
      <c r="S33" s="18">
        <v>0</v>
      </c>
    </row>
    <row r="34" spans="2:19" ht="60.75" thickBot="1" x14ac:dyDescent="0.3">
      <c r="B34" s="6">
        <v>13</v>
      </c>
      <c r="C34" s="7">
        <v>22</v>
      </c>
      <c r="D34" s="12" t="s">
        <v>33</v>
      </c>
      <c r="E34" s="12" t="s">
        <v>107</v>
      </c>
      <c r="F34" s="8" t="s">
        <v>34</v>
      </c>
      <c r="G34" s="9">
        <v>0</v>
      </c>
      <c r="H34" s="9">
        <v>6500</v>
      </c>
      <c r="I34" s="9">
        <v>0</v>
      </c>
      <c r="J34" s="9">
        <v>0</v>
      </c>
      <c r="K34" s="9">
        <v>0</v>
      </c>
      <c r="L34" s="9">
        <v>0</v>
      </c>
      <c r="M34" s="9">
        <v>250</v>
      </c>
      <c r="N34" s="9">
        <v>0</v>
      </c>
      <c r="O34" s="9">
        <v>0</v>
      </c>
      <c r="P34" s="9">
        <f t="shared" si="0"/>
        <v>6750</v>
      </c>
      <c r="Q34" s="9">
        <v>443.71</v>
      </c>
      <c r="R34" s="9">
        <f t="shared" si="1"/>
        <v>6306.29</v>
      </c>
      <c r="S34" s="9">
        <v>0</v>
      </c>
    </row>
    <row r="35" spans="2:19" ht="60.75" thickBot="1" x14ac:dyDescent="0.3">
      <c r="B35" s="15">
        <v>14</v>
      </c>
      <c r="C35" s="16">
        <v>22</v>
      </c>
      <c r="D35" s="12" t="s">
        <v>110</v>
      </c>
      <c r="E35" s="12" t="s">
        <v>35</v>
      </c>
      <c r="F35" s="17" t="s">
        <v>34</v>
      </c>
      <c r="G35" s="18">
        <v>0</v>
      </c>
      <c r="H35" s="18">
        <v>5000</v>
      </c>
      <c r="I35" s="18">
        <v>0</v>
      </c>
      <c r="J35" s="18">
        <v>0</v>
      </c>
      <c r="K35" s="18">
        <v>0</v>
      </c>
      <c r="L35" s="18">
        <v>0</v>
      </c>
      <c r="M35" s="18">
        <v>250</v>
      </c>
      <c r="N35" s="18">
        <v>0</v>
      </c>
      <c r="O35" s="18">
        <v>0</v>
      </c>
      <c r="P35" s="9">
        <f t="shared" si="0"/>
        <v>5250</v>
      </c>
      <c r="Q35" s="18">
        <v>334.74</v>
      </c>
      <c r="R35" s="9">
        <f t="shared" si="1"/>
        <v>4915.26</v>
      </c>
      <c r="S35" s="18">
        <v>0</v>
      </c>
    </row>
    <row r="36" spans="2:19" ht="105.75" thickBot="1" x14ac:dyDescent="0.3">
      <c r="B36" s="15">
        <v>15</v>
      </c>
      <c r="C36" s="16">
        <v>22</v>
      </c>
      <c r="D36" s="12" t="s">
        <v>108</v>
      </c>
      <c r="E36" s="12" t="s">
        <v>168</v>
      </c>
      <c r="F36" s="17" t="s">
        <v>170</v>
      </c>
      <c r="G36" s="18">
        <v>0</v>
      </c>
      <c r="H36" s="18">
        <v>6078.69</v>
      </c>
      <c r="I36" s="18">
        <v>0</v>
      </c>
      <c r="J36" s="18">
        <v>0</v>
      </c>
      <c r="K36" s="18">
        <v>0</v>
      </c>
      <c r="L36" s="18">
        <v>0</v>
      </c>
      <c r="M36" s="18">
        <v>250</v>
      </c>
      <c r="N36" s="18">
        <v>0</v>
      </c>
      <c r="O36" s="18">
        <v>0</v>
      </c>
      <c r="P36" s="9">
        <f t="shared" si="0"/>
        <v>6328.69</v>
      </c>
      <c r="Q36" s="18">
        <v>355.45</v>
      </c>
      <c r="R36" s="9">
        <f t="shared" si="1"/>
        <v>5973.24</v>
      </c>
      <c r="S36" s="18">
        <v>0</v>
      </c>
    </row>
    <row r="37" spans="2:19" ht="60.75" thickBot="1" x14ac:dyDescent="0.3">
      <c r="B37" s="15">
        <v>16</v>
      </c>
      <c r="C37" s="16">
        <v>22</v>
      </c>
      <c r="D37" s="12" t="s">
        <v>111</v>
      </c>
      <c r="E37" s="12" t="s">
        <v>171</v>
      </c>
      <c r="F37" s="17" t="s">
        <v>34</v>
      </c>
      <c r="G37" s="18">
        <v>0</v>
      </c>
      <c r="H37" s="18">
        <v>3500</v>
      </c>
      <c r="I37" s="18">
        <v>0</v>
      </c>
      <c r="J37" s="18">
        <v>0</v>
      </c>
      <c r="K37" s="18">
        <v>0</v>
      </c>
      <c r="L37" s="18">
        <v>0</v>
      </c>
      <c r="M37" s="18">
        <v>250</v>
      </c>
      <c r="N37" s="18">
        <v>0</v>
      </c>
      <c r="O37" s="18">
        <v>0</v>
      </c>
      <c r="P37" s="9">
        <f t="shared" si="0"/>
        <v>3750</v>
      </c>
      <c r="Q37" s="18">
        <v>155.9</v>
      </c>
      <c r="R37" s="9">
        <f t="shared" si="1"/>
        <v>3594.1</v>
      </c>
      <c r="S37" s="18">
        <v>0</v>
      </c>
    </row>
    <row r="38" spans="2:19" ht="45.75" thickBot="1" x14ac:dyDescent="0.3">
      <c r="B38" s="15">
        <v>17</v>
      </c>
      <c r="C38" s="16">
        <v>11</v>
      </c>
      <c r="D38" s="12" t="s">
        <v>81</v>
      </c>
      <c r="E38" s="12" t="s">
        <v>213</v>
      </c>
      <c r="F38" s="17" t="s">
        <v>34</v>
      </c>
      <c r="G38" s="18">
        <v>0</v>
      </c>
      <c r="H38" s="18">
        <v>3300</v>
      </c>
      <c r="I38" s="18">
        <v>0</v>
      </c>
      <c r="J38" s="18">
        <v>0</v>
      </c>
      <c r="K38" s="18">
        <v>0</v>
      </c>
      <c r="L38" s="18">
        <v>0</v>
      </c>
      <c r="M38" s="18">
        <v>250</v>
      </c>
      <c r="N38" s="18">
        <v>0</v>
      </c>
      <c r="O38" s="18">
        <v>0</v>
      </c>
      <c r="P38" s="9">
        <f t="shared" si="0"/>
        <v>3550</v>
      </c>
      <c r="Q38" s="18">
        <v>390.39</v>
      </c>
      <c r="R38" s="9">
        <f t="shared" si="1"/>
        <v>3159.61</v>
      </c>
      <c r="S38" s="18">
        <v>0</v>
      </c>
    </row>
    <row r="39" spans="2:19" ht="45.75" thickBot="1" x14ac:dyDescent="0.3">
      <c r="B39" s="15">
        <v>18</v>
      </c>
      <c r="C39" s="16">
        <v>22</v>
      </c>
      <c r="D39" s="12" t="s">
        <v>109</v>
      </c>
      <c r="E39" s="12" t="s">
        <v>214</v>
      </c>
      <c r="F39" s="17" t="s">
        <v>34</v>
      </c>
      <c r="G39" s="18">
        <v>0</v>
      </c>
      <c r="H39" s="18">
        <v>4000</v>
      </c>
      <c r="I39" s="18">
        <v>0</v>
      </c>
      <c r="J39" s="18">
        <v>0</v>
      </c>
      <c r="K39" s="18">
        <v>0</v>
      </c>
      <c r="L39" s="18">
        <v>0</v>
      </c>
      <c r="M39" s="18">
        <v>250</v>
      </c>
      <c r="N39" s="18">
        <v>0</v>
      </c>
      <c r="O39" s="18">
        <v>0</v>
      </c>
      <c r="P39" s="9">
        <f t="shared" si="0"/>
        <v>4250</v>
      </c>
      <c r="Q39" s="18">
        <v>193.2</v>
      </c>
      <c r="R39" s="9">
        <f t="shared" si="1"/>
        <v>4056.8</v>
      </c>
      <c r="S39" s="18">
        <v>0</v>
      </c>
    </row>
    <row r="40" spans="2:19" ht="58.5" thickBot="1" x14ac:dyDescent="0.3">
      <c r="B40" s="15">
        <v>19</v>
      </c>
      <c r="C40" s="16">
        <v>22</v>
      </c>
      <c r="D40" s="26" t="s">
        <v>112</v>
      </c>
      <c r="E40" s="27" t="s">
        <v>36</v>
      </c>
      <c r="F40" s="11" t="s">
        <v>34</v>
      </c>
      <c r="G40" s="18">
        <v>0</v>
      </c>
      <c r="H40" s="18">
        <v>4000</v>
      </c>
      <c r="I40" s="18">
        <v>0</v>
      </c>
      <c r="J40" s="18">
        <v>0</v>
      </c>
      <c r="K40" s="18">
        <v>0</v>
      </c>
      <c r="L40" s="18">
        <v>0</v>
      </c>
      <c r="M40" s="18">
        <v>250</v>
      </c>
      <c r="N40" s="18">
        <v>0</v>
      </c>
      <c r="O40" s="18">
        <v>0</v>
      </c>
      <c r="P40" s="9">
        <f t="shared" si="0"/>
        <v>4250</v>
      </c>
      <c r="Q40" s="18">
        <v>193.2</v>
      </c>
      <c r="R40" s="9">
        <f t="shared" si="1"/>
        <v>4056.8</v>
      </c>
      <c r="S40" s="18">
        <v>0</v>
      </c>
    </row>
    <row r="41" spans="2:19" ht="45.75" thickBot="1" x14ac:dyDescent="0.3">
      <c r="B41" s="15">
        <v>20</v>
      </c>
      <c r="C41" s="16">
        <v>11</v>
      </c>
      <c r="D41" s="12" t="s">
        <v>37</v>
      </c>
      <c r="E41" s="12" t="s">
        <v>38</v>
      </c>
      <c r="F41" s="17" t="s">
        <v>34</v>
      </c>
      <c r="G41" s="18">
        <v>0</v>
      </c>
      <c r="H41" s="18">
        <v>4000</v>
      </c>
      <c r="I41" s="18">
        <v>0</v>
      </c>
      <c r="J41" s="18">
        <v>0</v>
      </c>
      <c r="K41" s="18">
        <v>0</v>
      </c>
      <c r="L41" s="18">
        <v>0</v>
      </c>
      <c r="M41" s="18">
        <v>250</v>
      </c>
      <c r="N41" s="18">
        <v>0</v>
      </c>
      <c r="O41" s="18">
        <v>0</v>
      </c>
      <c r="P41" s="9">
        <f t="shared" si="0"/>
        <v>4250</v>
      </c>
      <c r="Q41" s="18">
        <v>526.96</v>
      </c>
      <c r="R41" s="9">
        <f t="shared" si="1"/>
        <v>3723.04</v>
      </c>
      <c r="S41" s="18">
        <v>0</v>
      </c>
    </row>
    <row r="42" spans="2:19" ht="45.75" thickBot="1" x14ac:dyDescent="0.3">
      <c r="B42" s="15">
        <v>21</v>
      </c>
      <c r="C42" s="16">
        <v>22</v>
      </c>
      <c r="D42" s="51" t="s">
        <v>206</v>
      </c>
      <c r="E42" s="12" t="s">
        <v>113</v>
      </c>
      <c r="F42" s="17" t="s">
        <v>34</v>
      </c>
      <c r="G42" s="18">
        <v>0</v>
      </c>
      <c r="H42" s="18">
        <v>3227.82</v>
      </c>
      <c r="I42" s="18">
        <v>0</v>
      </c>
      <c r="J42" s="18">
        <v>0</v>
      </c>
      <c r="K42" s="18">
        <v>0</v>
      </c>
      <c r="L42" s="18">
        <v>0</v>
      </c>
      <c r="M42" s="18">
        <v>250</v>
      </c>
      <c r="N42" s="18">
        <v>0</v>
      </c>
      <c r="O42" s="18">
        <v>0</v>
      </c>
      <c r="P42" s="9">
        <f t="shared" si="0"/>
        <v>3477.82</v>
      </c>
      <c r="Q42" s="18">
        <v>155.9</v>
      </c>
      <c r="R42" s="9">
        <f t="shared" si="1"/>
        <v>3321.92</v>
      </c>
      <c r="S42" s="18">
        <v>0</v>
      </c>
    </row>
    <row r="43" spans="2:19" ht="60.75" thickBot="1" x14ac:dyDescent="0.3">
      <c r="B43" s="15">
        <v>22</v>
      </c>
      <c r="C43" s="16">
        <v>22</v>
      </c>
      <c r="D43" s="12" t="s">
        <v>163</v>
      </c>
      <c r="E43" s="12" t="s">
        <v>172</v>
      </c>
      <c r="F43" s="17" t="s">
        <v>34</v>
      </c>
      <c r="G43" s="18">
        <v>0</v>
      </c>
      <c r="H43" s="18">
        <v>4000</v>
      </c>
      <c r="I43" s="18">
        <v>0</v>
      </c>
      <c r="J43" s="18">
        <v>0</v>
      </c>
      <c r="K43" s="18">
        <v>0</v>
      </c>
      <c r="L43" s="18">
        <v>0</v>
      </c>
      <c r="M43" s="18">
        <v>250</v>
      </c>
      <c r="N43" s="18">
        <v>0</v>
      </c>
      <c r="O43" s="18">
        <v>0</v>
      </c>
      <c r="P43" s="9">
        <f t="shared" si="0"/>
        <v>4250</v>
      </c>
      <c r="Q43" s="18">
        <v>193.2</v>
      </c>
      <c r="R43" s="9">
        <f t="shared" si="1"/>
        <v>4056.8</v>
      </c>
      <c r="S43" s="18">
        <v>0</v>
      </c>
    </row>
    <row r="44" spans="2:19" ht="60.75" thickBot="1" x14ac:dyDescent="0.3">
      <c r="B44" s="6">
        <v>23</v>
      </c>
      <c r="C44" s="7">
        <v>29</v>
      </c>
      <c r="D44" s="34" t="s">
        <v>174</v>
      </c>
      <c r="E44" s="12" t="s">
        <v>114</v>
      </c>
      <c r="F44" s="8" t="s">
        <v>34</v>
      </c>
      <c r="G44" s="9">
        <v>0</v>
      </c>
      <c r="H44" s="18">
        <v>5000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f t="shared" si="0"/>
        <v>5000</v>
      </c>
      <c r="Q44" s="9">
        <v>0</v>
      </c>
      <c r="R44" s="9">
        <f t="shared" si="1"/>
        <v>5000</v>
      </c>
      <c r="S44" s="9">
        <v>0</v>
      </c>
    </row>
    <row r="45" spans="2:19" ht="45.75" thickBot="1" x14ac:dyDescent="0.3">
      <c r="B45" s="15">
        <v>24</v>
      </c>
      <c r="C45" s="16">
        <v>22</v>
      </c>
      <c r="D45" s="34" t="s">
        <v>115</v>
      </c>
      <c r="E45" s="12" t="s">
        <v>82</v>
      </c>
      <c r="F45" s="17" t="s">
        <v>34</v>
      </c>
      <c r="G45" s="18">
        <v>0</v>
      </c>
      <c r="H45" s="18">
        <v>3227.82</v>
      </c>
      <c r="I45" s="18">
        <v>0</v>
      </c>
      <c r="J45" s="18">
        <v>0</v>
      </c>
      <c r="K45" s="18">
        <v>0</v>
      </c>
      <c r="L45" s="18">
        <v>0</v>
      </c>
      <c r="M45" s="18">
        <v>250</v>
      </c>
      <c r="N45" s="18">
        <v>0</v>
      </c>
      <c r="O45" s="18">
        <v>0</v>
      </c>
      <c r="P45" s="9">
        <f t="shared" si="0"/>
        <v>3477.82</v>
      </c>
      <c r="Q45" s="18">
        <v>197.85</v>
      </c>
      <c r="R45" s="9">
        <f t="shared" si="1"/>
        <v>3279.9700000000003</v>
      </c>
      <c r="S45" s="18">
        <v>0</v>
      </c>
    </row>
    <row r="46" spans="2:19" ht="75.75" customHeight="1" thickBot="1" x14ac:dyDescent="0.3">
      <c r="B46" s="15">
        <v>25</v>
      </c>
      <c r="C46" s="16">
        <v>11</v>
      </c>
      <c r="D46" s="12" t="s">
        <v>39</v>
      </c>
      <c r="E46" s="12" t="s">
        <v>56</v>
      </c>
      <c r="F46" s="17" t="s">
        <v>34</v>
      </c>
      <c r="G46" s="18">
        <v>0</v>
      </c>
      <c r="H46" s="18">
        <v>3227.82</v>
      </c>
      <c r="I46" s="18">
        <v>0</v>
      </c>
      <c r="J46" s="18">
        <v>0</v>
      </c>
      <c r="K46" s="18">
        <v>0</v>
      </c>
      <c r="L46" s="18">
        <v>0</v>
      </c>
      <c r="M46" s="18">
        <v>250</v>
      </c>
      <c r="N46" s="18">
        <v>0</v>
      </c>
      <c r="O46" s="18">
        <v>0</v>
      </c>
      <c r="P46" s="9">
        <f t="shared" si="0"/>
        <v>3477.82</v>
      </c>
      <c r="Q46" s="18">
        <v>197.85</v>
      </c>
      <c r="R46" s="9">
        <f t="shared" si="1"/>
        <v>3279.9700000000003</v>
      </c>
      <c r="S46" s="18">
        <v>0</v>
      </c>
    </row>
    <row r="47" spans="2:19" ht="75.75" customHeight="1" thickBot="1" x14ac:dyDescent="0.3">
      <c r="B47" s="15">
        <v>26</v>
      </c>
      <c r="C47" s="16">
        <v>11</v>
      </c>
      <c r="D47" s="12" t="s">
        <v>40</v>
      </c>
      <c r="E47" s="12" t="s">
        <v>56</v>
      </c>
      <c r="F47" s="17" t="s">
        <v>34</v>
      </c>
      <c r="G47" s="18">
        <v>0</v>
      </c>
      <c r="H47" s="18">
        <v>3227.82</v>
      </c>
      <c r="I47" s="18">
        <v>0</v>
      </c>
      <c r="J47" s="18">
        <v>0</v>
      </c>
      <c r="K47" s="18">
        <v>0</v>
      </c>
      <c r="L47" s="18">
        <v>0</v>
      </c>
      <c r="M47" s="18">
        <v>250</v>
      </c>
      <c r="N47" s="18">
        <v>0</v>
      </c>
      <c r="O47" s="18">
        <v>0</v>
      </c>
      <c r="P47" s="9">
        <f t="shared" si="0"/>
        <v>3477.82</v>
      </c>
      <c r="Q47" s="18">
        <v>220.88</v>
      </c>
      <c r="R47" s="9">
        <f t="shared" si="1"/>
        <v>3256.94</v>
      </c>
      <c r="S47" s="18">
        <v>0</v>
      </c>
    </row>
    <row r="48" spans="2:19" ht="75.75" customHeight="1" thickBot="1" x14ac:dyDescent="0.3">
      <c r="B48" s="15">
        <v>27</v>
      </c>
      <c r="C48" s="16">
        <v>22</v>
      </c>
      <c r="D48" s="12" t="s">
        <v>55</v>
      </c>
      <c r="E48" s="12" t="s">
        <v>56</v>
      </c>
      <c r="F48" s="17" t="s">
        <v>34</v>
      </c>
      <c r="G48" s="18">
        <v>0</v>
      </c>
      <c r="H48" s="18">
        <v>3227.82</v>
      </c>
      <c r="I48" s="18">
        <v>0</v>
      </c>
      <c r="J48" s="18">
        <v>0</v>
      </c>
      <c r="K48" s="18">
        <v>0</v>
      </c>
      <c r="L48" s="18">
        <v>0</v>
      </c>
      <c r="M48" s="18">
        <v>250</v>
      </c>
      <c r="N48" s="18">
        <v>0</v>
      </c>
      <c r="O48" s="18">
        <v>0</v>
      </c>
      <c r="P48" s="9">
        <f t="shared" ref="P48:P49" si="2">SUM(G48:O48)</f>
        <v>3477.82</v>
      </c>
      <c r="Q48" s="18">
        <v>155.9</v>
      </c>
      <c r="R48" s="9">
        <f t="shared" ref="R48:R49" si="3">P48-Q48</f>
        <v>3321.92</v>
      </c>
      <c r="S48" s="18">
        <v>0</v>
      </c>
    </row>
    <row r="49" spans="2:19" ht="75.75" customHeight="1" thickBot="1" x14ac:dyDescent="0.3">
      <c r="B49" s="15">
        <v>29</v>
      </c>
      <c r="C49" s="16">
        <v>22</v>
      </c>
      <c r="D49" s="12" t="s">
        <v>133</v>
      </c>
      <c r="E49" s="12" t="s">
        <v>175</v>
      </c>
      <c r="F49" s="17" t="s">
        <v>34</v>
      </c>
      <c r="G49" s="18">
        <v>0</v>
      </c>
      <c r="H49" s="18">
        <v>3227.82</v>
      </c>
      <c r="I49" s="18">
        <v>0</v>
      </c>
      <c r="J49" s="18">
        <v>0</v>
      </c>
      <c r="K49" s="18">
        <v>0</v>
      </c>
      <c r="L49" s="18">
        <v>0</v>
      </c>
      <c r="M49" s="18">
        <v>250</v>
      </c>
      <c r="N49" s="18">
        <v>0</v>
      </c>
      <c r="O49" s="18">
        <v>0</v>
      </c>
      <c r="P49" s="9">
        <f t="shared" si="2"/>
        <v>3477.82</v>
      </c>
      <c r="Q49" s="18">
        <v>155.9</v>
      </c>
      <c r="R49" s="9">
        <f t="shared" si="3"/>
        <v>3321.92</v>
      </c>
      <c r="S49" s="18">
        <v>0</v>
      </c>
    </row>
    <row r="50" spans="2:19" ht="75.75" customHeight="1" thickBot="1" x14ac:dyDescent="0.3">
      <c r="B50" s="15">
        <v>30</v>
      </c>
      <c r="C50" s="16">
        <v>22</v>
      </c>
      <c r="D50" s="12" t="s">
        <v>83</v>
      </c>
      <c r="E50" s="12" t="s">
        <v>56</v>
      </c>
      <c r="F50" s="17" t="s">
        <v>34</v>
      </c>
      <c r="G50" s="18">
        <v>0</v>
      </c>
      <c r="H50" s="18">
        <v>3227.82</v>
      </c>
      <c r="I50" s="18">
        <v>0</v>
      </c>
      <c r="J50" s="18">
        <v>0</v>
      </c>
      <c r="K50" s="18">
        <v>0</v>
      </c>
      <c r="L50" s="18">
        <v>0</v>
      </c>
      <c r="M50" s="18">
        <v>250</v>
      </c>
      <c r="N50" s="18">
        <v>0</v>
      </c>
      <c r="O50" s="18">
        <v>0</v>
      </c>
      <c r="P50" s="9">
        <f t="shared" si="0"/>
        <v>3477.82</v>
      </c>
      <c r="Q50" s="18">
        <v>155.9</v>
      </c>
      <c r="R50" s="9">
        <f t="shared" si="1"/>
        <v>3321.92</v>
      </c>
      <c r="S50" s="18">
        <v>0</v>
      </c>
    </row>
    <row r="51" spans="2:19" ht="45.75" thickBot="1" x14ac:dyDescent="0.3">
      <c r="B51" s="15">
        <v>31</v>
      </c>
      <c r="C51" s="16">
        <v>11</v>
      </c>
      <c r="D51" s="12" t="s">
        <v>41</v>
      </c>
      <c r="E51" s="12" t="s">
        <v>84</v>
      </c>
      <c r="F51" s="17" t="s">
        <v>42</v>
      </c>
      <c r="G51" s="18">
        <v>10434</v>
      </c>
      <c r="H51" s="18">
        <v>8133.21</v>
      </c>
      <c r="I51" s="18">
        <v>0</v>
      </c>
      <c r="J51" s="18">
        <v>0</v>
      </c>
      <c r="K51" s="18">
        <v>0</v>
      </c>
      <c r="L51" s="18">
        <v>0</v>
      </c>
      <c r="M51" s="18">
        <v>250</v>
      </c>
      <c r="N51" s="18">
        <v>0</v>
      </c>
      <c r="O51" s="18">
        <v>0</v>
      </c>
      <c r="P51" s="9">
        <f t="shared" si="0"/>
        <v>18817.21</v>
      </c>
      <c r="Q51" s="18">
        <v>1967.92</v>
      </c>
      <c r="R51" s="9">
        <f t="shared" si="1"/>
        <v>16849.29</v>
      </c>
      <c r="S51" s="18">
        <v>500</v>
      </c>
    </row>
    <row r="52" spans="2:19" ht="90.75" customHeight="1" thickBot="1" x14ac:dyDescent="0.3">
      <c r="B52" s="15">
        <v>32</v>
      </c>
      <c r="C52" s="16">
        <v>22</v>
      </c>
      <c r="D52" s="12" t="s">
        <v>176</v>
      </c>
      <c r="E52" s="12" t="s">
        <v>85</v>
      </c>
      <c r="F52" s="17" t="s">
        <v>42</v>
      </c>
      <c r="G52" s="18">
        <v>0</v>
      </c>
      <c r="H52" s="18">
        <v>4000</v>
      </c>
      <c r="I52" s="18">
        <v>0</v>
      </c>
      <c r="J52" s="18">
        <v>0</v>
      </c>
      <c r="K52" s="18">
        <v>0</v>
      </c>
      <c r="L52" s="18">
        <v>0</v>
      </c>
      <c r="M52" s="18">
        <v>250</v>
      </c>
      <c r="N52" s="18">
        <v>0</v>
      </c>
      <c r="O52" s="18">
        <v>0</v>
      </c>
      <c r="P52" s="9">
        <f t="shared" si="0"/>
        <v>4250</v>
      </c>
      <c r="Q52" s="18">
        <v>193.2</v>
      </c>
      <c r="R52" s="9">
        <f t="shared" si="1"/>
        <v>4056.8</v>
      </c>
      <c r="S52" s="18">
        <v>0</v>
      </c>
    </row>
    <row r="53" spans="2:19" ht="90.75" customHeight="1" thickBot="1" x14ac:dyDescent="0.3">
      <c r="B53" s="15">
        <v>33</v>
      </c>
      <c r="C53" s="16">
        <v>22</v>
      </c>
      <c r="D53" s="12" t="s">
        <v>198</v>
      </c>
      <c r="E53" s="12" t="s">
        <v>86</v>
      </c>
      <c r="F53" s="17" t="s">
        <v>42</v>
      </c>
      <c r="G53" s="18">
        <v>0</v>
      </c>
      <c r="H53" s="18">
        <v>3800</v>
      </c>
      <c r="I53" s="18">
        <v>0</v>
      </c>
      <c r="J53" s="18">
        <v>0</v>
      </c>
      <c r="K53" s="18">
        <v>0</v>
      </c>
      <c r="L53" s="18">
        <v>0</v>
      </c>
      <c r="M53" s="18">
        <v>250</v>
      </c>
      <c r="N53" s="18">
        <v>0</v>
      </c>
      <c r="O53" s="18">
        <v>0</v>
      </c>
      <c r="P53" s="9">
        <f t="shared" si="0"/>
        <v>4050</v>
      </c>
      <c r="Q53" s="18">
        <v>155.9</v>
      </c>
      <c r="R53" s="9">
        <f t="shared" si="1"/>
        <v>3894.1</v>
      </c>
      <c r="S53" s="18">
        <v>0</v>
      </c>
    </row>
    <row r="54" spans="2:19" ht="90.75" customHeight="1" thickBot="1" x14ac:dyDescent="0.3">
      <c r="B54" s="15">
        <v>34</v>
      </c>
      <c r="C54" s="16">
        <v>22</v>
      </c>
      <c r="D54" s="12" t="s">
        <v>151</v>
      </c>
      <c r="E54" s="12" t="s">
        <v>152</v>
      </c>
      <c r="F54" s="17" t="s">
        <v>42</v>
      </c>
      <c r="G54" s="18">
        <v>0</v>
      </c>
      <c r="H54" s="18">
        <v>3227.82</v>
      </c>
      <c r="I54" s="18">
        <v>0</v>
      </c>
      <c r="J54" s="18">
        <v>0</v>
      </c>
      <c r="K54" s="18">
        <v>0</v>
      </c>
      <c r="L54" s="18">
        <v>0</v>
      </c>
      <c r="M54" s="18">
        <v>250</v>
      </c>
      <c r="N54" s="18">
        <v>0</v>
      </c>
      <c r="O54" s="18">
        <v>0</v>
      </c>
      <c r="P54" s="9">
        <f t="shared" si="0"/>
        <v>3477.82</v>
      </c>
      <c r="Q54" s="18">
        <v>155.9</v>
      </c>
      <c r="R54" s="9">
        <f t="shared" si="1"/>
        <v>3321.92</v>
      </c>
      <c r="S54" s="18">
        <v>0</v>
      </c>
    </row>
    <row r="55" spans="2:19" ht="114" customHeight="1" thickBot="1" x14ac:dyDescent="0.3">
      <c r="B55" s="15">
        <v>35</v>
      </c>
      <c r="C55" s="16">
        <v>22</v>
      </c>
      <c r="D55" s="28" t="s">
        <v>143</v>
      </c>
      <c r="E55" s="30" t="s">
        <v>144</v>
      </c>
      <c r="F55" s="17" t="s">
        <v>42</v>
      </c>
      <c r="G55" s="18">
        <v>0</v>
      </c>
      <c r="H55" s="18">
        <v>3227.82</v>
      </c>
      <c r="I55" s="18">
        <v>0</v>
      </c>
      <c r="J55" s="18">
        <v>0</v>
      </c>
      <c r="K55" s="18">
        <v>0</v>
      </c>
      <c r="L55" s="18">
        <v>0</v>
      </c>
      <c r="M55" s="18">
        <v>250</v>
      </c>
      <c r="N55" s="18">
        <v>0</v>
      </c>
      <c r="O55" s="18">
        <v>0</v>
      </c>
      <c r="P55" s="9">
        <f t="shared" si="0"/>
        <v>3477.82</v>
      </c>
      <c r="Q55" s="18">
        <v>155.9</v>
      </c>
      <c r="R55" s="9">
        <f t="shared" si="1"/>
        <v>3321.92</v>
      </c>
      <c r="S55" s="18">
        <v>0</v>
      </c>
    </row>
    <row r="56" spans="2:19" ht="105.75" customHeight="1" thickBot="1" x14ac:dyDescent="0.3">
      <c r="B56" s="15">
        <v>36</v>
      </c>
      <c r="C56" s="16">
        <v>11</v>
      </c>
      <c r="D56" s="12" t="s">
        <v>44</v>
      </c>
      <c r="E56" s="12" t="s">
        <v>87</v>
      </c>
      <c r="F56" s="17" t="s">
        <v>45</v>
      </c>
      <c r="G56" s="18">
        <v>0</v>
      </c>
      <c r="H56" s="18">
        <v>7479.46</v>
      </c>
      <c r="I56" s="18">
        <v>0</v>
      </c>
      <c r="J56" s="18">
        <v>0</v>
      </c>
      <c r="K56" s="18">
        <v>0</v>
      </c>
      <c r="L56" s="18">
        <v>0</v>
      </c>
      <c r="M56" s="18">
        <v>250</v>
      </c>
      <c r="N56" s="18">
        <v>0</v>
      </c>
      <c r="O56" s="18">
        <v>0</v>
      </c>
      <c r="P56" s="9">
        <f t="shared" si="0"/>
        <v>7729.46</v>
      </c>
      <c r="Q56" s="21" t="s">
        <v>46</v>
      </c>
      <c r="R56" s="9">
        <v>6702.41</v>
      </c>
      <c r="S56" s="18">
        <v>0</v>
      </c>
    </row>
    <row r="57" spans="2:19" ht="105.75" thickBot="1" x14ac:dyDescent="0.3">
      <c r="B57" s="15">
        <v>37</v>
      </c>
      <c r="C57" s="16">
        <v>22</v>
      </c>
      <c r="D57" s="12" t="s">
        <v>47</v>
      </c>
      <c r="E57" s="12" t="s">
        <v>116</v>
      </c>
      <c r="F57" s="17" t="s">
        <v>45</v>
      </c>
      <c r="G57" s="18">
        <v>0</v>
      </c>
      <c r="H57" s="18">
        <v>3227.82</v>
      </c>
      <c r="I57" s="18">
        <v>0</v>
      </c>
      <c r="J57" s="18">
        <v>0</v>
      </c>
      <c r="K57" s="18">
        <v>0</v>
      </c>
      <c r="L57" s="18">
        <v>0</v>
      </c>
      <c r="M57" s="18">
        <v>250</v>
      </c>
      <c r="N57" s="18">
        <v>0</v>
      </c>
      <c r="O57" s="18">
        <v>0</v>
      </c>
      <c r="P57" s="9">
        <f t="shared" si="0"/>
        <v>3477.82</v>
      </c>
      <c r="Q57" s="18">
        <v>155.9</v>
      </c>
      <c r="R57" s="9">
        <f t="shared" si="1"/>
        <v>3321.92</v>
      </c>
      <c r="S57" s="18">
        <v>0</v>
      </c>
    </row>
    <row r="58" spans="2:19" ht="100.5" thickBot="1" x14ac:dyDescent="0.3">
      <c r="B58" s="6">
        <v>38</v>
      </c>
      <c r="C58" s="7">
        <v>22</v>
      </c>
      <c r="D58" s="28" t="s">
        <v>117</v>
      </c>
      <c r="E58" s="29" t="s">
        <v>48</v>
      </c>
      <c r="F58" s="17" t="s">
        <v>45</v>
      </c>
      <c r="G58" s="9">
        <v>0</v>
      </c>
      <c r="H58" s="9">
        <v>3940.32</v>
      </c>
      <c r="I58" s="9">
        <v>0</v>
      </c>
      <c r="J58" s="9">
        <v>0</v>
      </c>
      <c r="K58" s="9">
        <v>0</v>
      </c>
      <c r="L58" s="9">
        <v>0</v>
      </c>
      <c r="M58" s="9">
        <v>250</v>
      </c>
      <c r="N58" s="9">
        <v>0</v>
      </c>
      <c r="O58" s="9">
        <v>0</v>
      </c>
      <c r="P58" s="9">
        <f t="shared" si="0"/>
        <v>4190.32</v>
      </c>
      <c r="Q58" s="9">
        <v>155.9</v>
      </c>
      <c r="R58" s="9">
        <f t="shared" si="1"/>
        <v>4034.4199999999996</v>
      </c>
      <c r="S58" s="9">
        <v>0</v>
      </c>
    </row>
    <row r="59" spans="2:19" ht="100.5" thickBot="1" x14ac:dyDescent="0.3">
      <c r="B59" s="15">
        <v>39</v>
      </c>
      <c r="C59" s="16">
        <v>22</v>
      </c>
      <c r="D59" s="28" t="s">
        <v>118</v>
      </c>
      <c r="E59" s="29" t="s">
        <v>119</v>
      </c>
      <c r="F59" s="17" t="s">
        <v>45</v>
      </c>
      <c r="G59" s="18">
        <v>0</v>
      </c>
      <c r="H59" s="18">
        <v>3800</v>
      </c>
      <c r="I59" s="18">
        <v>0</v>
      </c>
      <c r="J59" s="18">
        <v>0</v>
      </c>
      <c r="K59" s="18">
        <v>0</v>
      </c>
      <c r="L59" s="18">
        <v>0</v>
      </c>
      <c r="M59" s="18">
        <v>250</v>
      </c>
      <c r="N59" s="18">
        <v>0</v>
      </c>
      <c r="O59" s="18">
        <v>0</v>
      </c>
      <c r="P59" s="9">
        <f t="shared" si="0"/>
        <v>4050</v>
      </c>
      <c r="Q59" s="18">
        <v>155.9</v>
      </c>
      <c r="R59" s="9">
        <f t="shared" si="1"/>
        <v>3894.1</v>
      </c>
      <c r="S59" s="18">
        <v>0</v>
      </c>
    </row>
    <row r="60" spans="2:19" ht="114.75" customHeight="1" thickBot="1" x14ac:dyDescent="0.3">
      <c r="B60" s="15">
        <v>40</v>
      </c>
      <c r="C60" s="16">
        <v>22</v>
      </c>
      <c r="D60" s="28" t="s">
        <v>120</v>
      </c>
      <c r="E60" s="30" t="s">
        <v>121</v>
      </c>
      <c r="F60" s="17" t="s">
        <v>45</v>
      </c>
      <c r="G60" s="18">
        <v>0</v>
      </c>
      <c r="H60" s="18">
        <v>3227.82</v>
      </c>
      <c r="I60" s="18">
        <v>0</v>
      </c>
      <c r="J60" s="18">
        <v>0</v>
      </c>
      <c r="K60" s="18">
        <v>0</v>
      </c>
      <c r="L60" s="18">
        <v>0</v>
      </c>
      <c r="M60" s="18">
        <v>250</v>
      </c>
      <c r="N60" s="18">
        <v>0</v>
      </c>
      <c r="O60" s="18">
        <v>0</v>
      </c>
      <c r="P60" s="9">
        <f t="shared" si="0"/>
        <v>3477.82</v>
      </c>
      <c r="Q60" s="18">
        <v>155.9</v>
      </c>
      <c r="R60" s="9">
        <f t="shared" si="1"/>
        <v>3321.92</v>
      </c>
      <c r="S60" s="18">
        <v>0</v>
      </c>
    </row>
    <row r="61" spans="2:19" ht="90.75" customHeight="1" thickBot="1" x14ac:dyDescent="0.3">
      <c r="B61" s="15">
        <v>41</v>
      </c>
      <c r="C61" s="16">
        <v>22</v>
      </c>
      <c r="D61" s="26" t="s">
        <v>122</v>
      </c>
      <c r="E61" s="12" t="s">
        <v>49</v>
      </c>
      <c r="F61" s="17" t="s">
        <v>50</v>
      </c>
      <c r="G61" s="18">
        <v>0</v>
      </c>
      <c r="H61" s="18">
        <v>3727.82</v>
      </c>
      <c r="I61" s="18">
        <v>0</v>
      </c>
      <c r="J61" s="18">
        <v>0</v>
      </c>
      <c r="K61" s="18">
        <v>0</v>
      </c>
      <c r="L61" s="18">
        <v>0</v>
      </c>
      <c r="M61" s="18">
        <v>250</v>
      </c>
      <c r="N61" s="18">
        <v>0</v>
      </c>
      <c r="O61" s="18">
        <v>0</v>
      </c>
      <c r="P61" s="9">
        <f t="shared" si="0"/>
        <v>3977.82</v>
      </c>
      <c r="Q61" s="18">
        <v>155.9</v>
      </c>
      <c r="R61" s="9">
        <f t="shared" si="1"/>
        <v>3821.92</v>
      </c>
      <c r="S61" s="18">
        <v>0</v>
      </c>
    </row>
    <row r="62" spans="2:19" ht="90.75" customHeight="1" thickBot="1" x14ac:dyDescent="0.3">
      <c r="B62" s="15">
        <v>42</v>
      </c>
      <c r="C62" s="16">
        <v>22</v>
      </c>
      <c r="D62" s="12" t="s">
        <v>51</v>
      </c>
      <c r="E62" s="12" t="s">
        <v>52</v>
      </c>
      <c r="F62" s="17" t="s">
        <v>50</v>
      </c>
      <c r="G62" s="18">
        <v>0</v>
      </c>
      <c r="H62" s="18">
        <v>3227.82</v>
      </c>
      <c r="I62" s="18">
        <v>0</v>
      </c>
      <c r="J62" s="18">
        <v>0</v>
      </c>
      <c r="K62" s="18">
        <v>0</v>
      </c>
      <c r="L62" s="18">
        <v>0</v>
      </c>
      <c r="M62" s="18">
        <v>250</v>
      </c>
      <c r="N62" s="18">
        <v>0</v>
      </c>
      <c r="O62" s="18">
        <v>0</v>
      </c>
      <c r="P62" s="9">
        <f t="shared" si="0"/>
        <v>3477.82</v>
      </c>
      <c r="Q62" s="18">
        <v>155.9</v>
      </c>
      <c r="R62" s="9">
        <f t="shared" si="1"/>
        <v>3321.92</v>
      </c>
      <c r="S62" s="18">
        <v>0</v>
      </c>
    </row>
    <row r="63" spans="2:19" ht="75.75" thickBot="1" x14ac:dyDescent="0.3">
      <c r="B63" s="15">
        <v>43</v>
      </c>
      <c r="C63" s="16">
        <v>22</v>
      </c>
      <c r="D63" s="26" t="s">
        <v>123</v>
      </c>
      <c r="E63" s="12" t="s">
        <v>53</v>
      </c>
      <c r="F63" s="17" t="s">
        <v>50</v>
      </c>
      <c r="G63" s="18">
        <v>0</v>
      </c>
      <c r="H63" s="18">
        <v>3227.82</v>
      </c>
      <c r="I63" s="18">
        <v>0</v>
      </c>
      <c r="J63" s="18">
        <v>0</v>
      </c>
      <c r="K63" s="18">
        <v>0</v>
      </c>
      <c r="L63" s="18">
        <v>0</v>
      </c>
      <c r="M63" s="18">
        <v>250</v>
      </c>
      <c r="N63" s="18">
        <v>0</v>
      </c>
      <c r="O63" s="18">
        <v>0</v>
      </c>
      <c r="P63" s="9">
        <f t="shared" si="0"/>
        <v>3477.82</v>
      </c>
      <c r="Q63" s="18">
        <v>155.9</v>
      </c>
      <c r="R63" s="9">
        <f t="shared" si="1"/>
        <v>3321.92</v>
      </c>
      <c r="S63" s="18">
        <v>0</v>
      </c>
    </row>
    <row r="64" spans="2:19" ht="123.75" customHeight="1" thickBot="1" x14ac:dyDescent="0.3">
      <c r="B64" s="15">
        <v>44</v>
      </c>
      <c r="C64" s="16">
        <v>22</v>
      </c>
      <c r="D64" s="28" t="s">
        <v>126</v>
      </c>
      <c r="E64" s="31" t="s">
        <v>124</v>
      </c>
      <c r="F64" s="17" t="s">
        <v>54</v>
      </c>
      <c r="G64" s="18">
        <v>0</v>
      </c>
      <c r="H64" s="18">
        <v>6000</v>
      </c>
      <c r="I64" s="18">
        <v>0</v>
      </c>
      <c r="J64" s="18">
        <v>0</v>
      </c>
      <c r="K64" s="18">
        <v>0</v>
      </c>
      <c r="L64" s="18">
        <v>0</v>
      </c>
      <c r="M64" s="18">
        <v>250</v>
      </c>
      <c r="N64" s="18">
        <v>0</v>
      </c>
      <c r="O64" s="18">
        <v>0</v>
      </c>
      <c r="P64" s="9">
        <f t="shared" si="0"/>
        <v>6250</v>
      </c>
      <c r="Q64" s="18">
        <v>289.8</v>
      </c>
      <c r="R64" s="9">
        <f t="shared" si="1"/>
        <v>5960.2</v>
      </c>
      <c r="S64" s="18">
        <v>0</v>
      </c>
    </row>
    <row r="65" spans="2:19" ht="64.5" thickBot="1" x14ac:dyDescent="0.3">
      <c r="B65" s="15">
        <v>45</v>
      </c>
      <c r="C65" s="16">
        <v>22</v>
      </c>
      <c r="D65" s="28" t="s">
        <v>177</v>
      </c>
      <c r="E65" s="30" t="s">
        <v>88</v>
      </c>
      <c r="F65" s="17" t="s">
        <v>54</v>
      </c>
      <c r="G65" s="18">
        <v>0</v>
      </c>
      <c r="H65" s="18">
        <v>3227.82</v>
      </c>
      <c r="I65" s="18">
        <v>0</v>
      </c>
      <c r="J65" s="18">
        <v>0</v>
      </c>
      <c r="K65" s="18">
        <v>0</v>
      </c>
      <c r="L65" s="18">
        <v>0</v>
      </c>
      <c r="M65" s="18">
        <v>250</v>
      </c>
      <c r="N65" s="18">
        <v>0</v>
      </c>
      <c r="O65" s="18">
        <v>0</v>
      </c>
      <c r="P65" s="9">
        <f t="shared" si="0"/>
        <v>3477.82</v>
      </c>
      <c r="Q65" s="18">
        <v>155.9</v>
      </c>
      <c r="R65" s="9">
        <f t="shared" si="1"/>
        <v>3321.92</v>
      </c>
      <c r="S65" s="18">
        <v>0</v>
      </c>
    </row>
    <row r="66" spans="2:19" s="50" customFormat="1" ht="85.5" customHeight="1" thickBot="1" x14ac:dyDescent="0.3">
      <c r="B66" s="52">
        <v>46</v>
      </c>
      <c r="C66" s="53">
        <v>22</v>
      </c>
      <c r="D66" s="48" t="s">
        <v>199</v>
      </c>
      <c r="E66" s="57" t="s">
        <v>200</v>
      </c>
      <c r="F66" s="54" t="s">
        <v>54</v>
      </c>
      <c r="G66" s="18">
        <v>0</v>
      </c>
      <c r="H66" s="18">
        <v>3227.82</v>
      </c>
      <c r="I66" s="18">
        <v>0</v>
      </c>
      <c r="J66" s="18">
        <v>0</v>
      </c>
      <c r="K66" s="18">
        <v>0</v>
      </c>
      <c r="L66" s="18">
        <v>0</v>
      </c>
      <c r="M66" s="18">
        <v>250</v>
      </c>
      <c r="N66" s="18">
        <v>0</v>
      </c>
      <c r="O66" s="18">
        <v>0</v>
      </c>
      <c r="P66" s="9">
        <f t="shared" ref="P66" si="4">SUM(G66:O66)</f>
        <v>3477.82</v>
      </c>
      <c r="Q66" s="18">
        <v>155.9</v>
      </c>
      <c r="R66" s="9">
        <f t="shared" ref="R66" si="5">P66-Q66</f>
        <v>3321.92</v>
      </c>
      <c r="S66" s="18">
        <v>0</v>
      </c>
    </row>
    <row r="67" spans="2:19" ht="105.75" customHeight="1" thickBot="1" x14ac:dyDescent="0.3">
      <c r="B67" s="15">
        <v>47</v>
      </c>
      <c r="C67" s="16">
        <v>22</v>
      </c>
      <c r="D67" s="12" t="s">
        <v>125</v>
      </c>
      <c r="E67" s="12" t="s">
        <v>178</v>
      </c>
      <c r="F67" s="17" t="s">
        <v>54</v>
      </c>
      <c r="G67" s="18">
        <v>0</v>
      </c>
      <c r="H67" s="18">
        <v>3227.82</v>
      </c>
      <c r="I67" s="18">
        <v>0</v>
      </c>
      <c r="J67" s="18">
        <v>0</v>
      </c>
      <c r="K67" s="18">
        <v>0</v>
      </c>
      <c r="L67" s="18">
        <v>0</v>
      </c>
      <c r="M67" s="18">
        <v>250</v>
      </c>
      <c r="N67" s="18">
        <v>0</v>
      </c>
      <c r="O67" s="18">
        <v>0</v>
      </c>
      <c r="P67" s="9">
        <f t="shared" si="0"/>
        <v>3477.82</v>
      </c>
      <c r="Q67" s="18">
        <v>155.9</v>
      </c>
      <c r="R67" s="9">
        <f t="shared" si="1"/>
        <v>3321.92</v>
      </c>
      <c r="S67" s="18">
        <v>0</v>
      </c>
    </row>
    <row r="68" spans="2:19" ht="105.75" customHeight="1" thickBot="1" x14ac:dyDescent="0.3">
      <c r="B68" s="15">
        <v>48</v>
      </c>
      <c r="C68" s="16">
        <v>22</v>
      </c>
      <c r="D68" s="12" t="s">
        <v>179</v>
      </c>
      <c r="E68" s="12" t="s">
        <v>128</v>
      </c>
      <c r="F68" s="17" t="s">
        <v>57</v>
      </c>
      <c r="G68" s="18">
        <v>0</v>
      </c>
      <c r="H68" s="18">
        <v>3227.82</v>
      </c>
      <c r="I68" s="18">
        <v>0</v>
      </c>
      <c r="J68" s="18">
        <v>0</v>
      </c>
      <c r="K68" s="18">
        <v>0</v>
      </c>
      <c r="L68" s="18">
        <v>0</v>
      </c>
      <c r="M68" s="18">
        <v>250</v>
      </c>
      <c r="N68" s="18">
        <v>0</v>
      </c>
      <c r="O68" s="18">
        <v>0</v>
      </c>
      <c r="P68" s="9">
        <f t="shared" si="0"/>
        <v>3477.82</v>
      </c>
      <c r="Q68" s="18">
        <v>155.9</v>
      </c>
      <c r="R68" s="9">
        <f t="shared" si="1"/>
        <v>3321.92</v>
      </c>
      <c r="S68" s="18">
        <v>0</v>
      </c>
    </row>
    <row r="69" spans="2:19" ht="150.75" customHeight="1" thickBot="1" x14ac:dyDescent="0.3">
      <c r="B69" s="15">
        <v>49</v>
      </c>
      <c r="C69" s="16">
        <v>22</v>
      </c>
      <c r="D69" s="35" t="s">
        <v>141</v>
      </c>
      <c r="E69" s="10" t="s">
        <v>142</v>
      </c>
      <c r="F69" s="10" t="s">
        <v>142</v>
      </c>
      <c r="G69" s="18">
        <v>0</v>
      </c>
      <c r="H69" s="18">
        <v>3227.82</v>
      </c>
      <c r="I69" s="18">
        <v>0</v>
      </c>
      <c r="J69" s="18">
        <v>0</v>
      </c>
      <c r="K69" s="18">
        <v>0</v>
      </c>
      <c r="L69" s="18">
        <v>0</v>
      </c>
      <c r="M69" s="18">
        <v>250</v>
      </c>
      <c r="N69" s="18">
        <v>0</v>
      </c>
      <c r="O69" s="18">
        <v>0</v>
      </c>
      <c r="P69" s="9">
        <f t="shared" si="0"/>
        <v>3477.82</v>
      </c>
      <c r="Q69" s="18">
        <v>155.9</v>
      </c>
      <c r="R69" s="9">
        <f t="shared" si="1"/>
        <v>3321.92</v>
      </c>
      <c r="S69" s="18">
        <v>0</v>
      </c>
    </row>
    <row r="70" spans="2:19" ht="90.75" customHeight="1" thickBot="1" x14ac:dyDescent="0.3">
      <c r="B70" s="15">
        <v>50</v>
      </c>
      <c r="C70" s="16">
        <v>22</v>
      </c>
      <c r="D70" s="12" t="s">
        <v>145</v>
      </c>
      <c r="E70" s="12" t="s">
        <v>146</v>
      </c>
      <c r="F70" s="17" t="s">
        <v>146</v>
      </c>
      <c r="G70" s="18">
        <v>0</v>
      </c>
      <c r="H70" s="18">
        <v>3227.82</v>
      </c>
      <c r="I70" s="18">
        <v>0</v>
      </c>
      <c r="J70" s="18">
        <v>0</v>
      </c>
      <c r="K70" s="18">
        <v>0</v>
      </c>
      <c r="L70" s="18">
        <v>0</v>
      </c>
      <c r="M70" s="18">
        <v>250</v>
      </c>
      <c r="N70" s="18">
        <v>0</v>
      </c>
      <c r="O70" s="18">
        <v>0</v>
      </c>
      <c r="P70" s="9">
        <f t="shared" si="0"/>
        <v>3477.82</v>
      </c>
      <c r="Q70" s="18">
        <v>155.9</v>
      </c>
      <c r="R70" s="9">
        <f t="shared" si="1"/>
        <v>3321.92</v>
      </c>
      <c r="S70" s="18">
        <v>0</v>
      </c>
    </row>
    <row r="71" spans="2:19" ht="90.75" customHeight="1" thickBot="1" x14ac:dyDescent="0.3">
      <c r="B71" s="15">
        <v>51</v>
      </c>
      <c r="C71" s="16">
        <v>29</v>
      </c>
      <c r="D71" s="25" t="s">
        <v>129</v>
      </c>
      <c r="E71" s="12" t="s">
        <v>58</v>
      </c>
      <c r="F71" s="17" t="s">
        <v>59</v>
      </c>
      <c r="G71" s="18">
        <v>0</v>
      </c>
      <c r="H71" s="18">
        <v>7000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9">
        <f t="shared" si="0"/>
        <v>7000</v>
      </c>
      <c r="Q71" s="18">
        <v>0</v>
      </c>
      <c r="R71" s="9">
        <f t="shared" si="1"/>
        <v>7000</v>
      </c>
      <c r="S71" s="18">
        <v>0</v>
      </c>
    </row>
    <row r="72" spans="2:19" ht="90.75" customHeight="1" thickBot="1" x14ac:dyDescent="0.3">
      <c r="B72" s="15">
        <v>52</v>
      </c>
      <c r="C72" s="16">
        <v>11</v>
      </c>
      <c r="D72" s="12" t="s">
        <v>60</v>
      </c>
      <c r="E72" s="12" t="s">
        <v>193</v>
      </c>
      <c r="F72" s="17" t="s">
        <v>59</v>
      </c>
      <c r="G72" s="18">
        <v>0</v>
      </c>
      <c r="H72" s="18">
        <v>4000</v>
      </c>
      <c r="I72" s="18">
        <v>0</v>
      </c>
      <c r="J72" s="18">
        <v>0</v>
      </c>
      <c r="K72" s="18">
        <v>0</v>
      </c>
      <c r="L72" s="18">
        <v>0</v>
      </c>
      <c r="M72" s="18">
        <v>250</v>
      </c>
      <c r="N72" s="18">
        <v>0</v>
      </c>
      <c r="O72" s="18">
        <v>0</v>
      </c>
      <c r="P72" s="9">
        <f t="shared" si="0"/>
        <v>4250</v>
      </c>
      <c r="Q72" s="18">
        <v>196.04</v>
      </c>
      <c r="R72" s="9">
        <f t="shared" si="1"/>
        <v>4053.96</v>
      </c>
      <c r="S72" s="18">
        <v>0</v>
      </c>
    </row>
    <row r="73" spans="2:19" ht="75.75" customHeight="1" thickBot="1" x14ac:dyDescent="0.3">
      <c r="B73" s="15">
        <v>53</v>
      </c>
      <c r="C73" s="16">
        <v>22</v>
      </c>
      <c r="D73" s="25" t="s">
        <v>130</v>
      </c>
      <c r="E73" s="12" t="s">
        <v>61</v>
      </c>
      <c r="F73" s="17" t="s">
        <v>59</v>
      </c>
      <c r="G73" s="18">
        <v>0</v>
      </c>
      <c r="H73" s="18">
        <v>5000</v>
      </c>
      <c r="I73" s="18">
        <v>0</v>
      </c>
      <c r="J73" s="18">
        <v>0</v>
      </c>
      <c r="K73" s="18">
        <v>0</v>
      </c>
      <c r="L73" s="18">
        <v>0</v>
      </c>
      <c r="M73" s="18">
        <v>250</v>
      </c>
      <c r="N73" s="18">
        <v>0</v>
      </c>
      <c r="O73" s="18">
        <v>0</v>
      </c>
      <c r="P73" s="9">
        <f t="shared" si="0"/>
        <v>5250</v>
      </c>
      <c r="Q73" s="18">
        <v>193.2</v>
      </c>
      <c r="R73" s="9">
        <f t="shared" si="1"/>
        <v>5056.8</v>
      </c>
      <c r="S73" s="18">
        <v>0</v>
      </c>
    </row>
    <row r="74" spans="2:19" ht="75.75" customHeight="1" thickBot="1" x14ac:dyDescent="0.3">
      <c r="B74" s="15">
        <v>54</v>
      </c>
      <c r="C74" s="16">
        <v>22</v>
      </c>
      <c r="D74" s="25" t="s">
        <v>132</v>
      </c>
      <c r="E74" s="12" t="s">
        <v>61</v>
      </c>
      <c r="F74" s="17" t="s">
        <v>59</v>
      </c>
      <c r="G74" s="18">
        <v>0</v>
      </c>
      <c r="H74" s="18">
        <v>3227.82</v>
      </c>
      <c r="I74" s="18">
        <v>0</v>
      </c>
      <c r="J74" s="18">
        <v>0</v>
      </c>
      <c r="K74" s="18">
        <v>0</v>
      </c>
      <c r="L74" s="18">
        <v>0</v>
      </c>
      <c r="M74" s="18">
        <v>250</v>
      </c>
      <c r="N74" s="18">
        <v>0</v>
      </c>
      <c r="O74" s="18">
        <v>0</v>
      </c>
      <c r="P74" s="9">
        <f t="shared" si="0"/>
        <v>3477.82</v>
      </c>
      <c r="Q74" s="18">
        <v>155.9</v>
      </c>
      <c r="R74" s="9">
        <f t="shared" si="1"/>
        <v>3321.92</v>
      </c>
      <c r="S74" s="18">
        <v>0</v>
      </c>
    </row>
    <row r="75" spans="2:19" ht="75.75" customHeight="1" thickBot="1" x14ac:dyDescent="0.3">
      <c r="B75" s="15">
        <v>55</v>
      </c>
      <c r="C75" s="16">
        <v>22</v>
      </c>
      <c r="D75" s="25" t="s">
        <v>180</v>
      </c>
      <c r="E75" s="12" t="s">
        <v>61</v>
      </c>
      <c r="F75" s="17" t="s">
        <v>59</v>
      </c>
      <c r="G75" s="18">
        <v>0</v>
      </c>
      <c r="H75" s="18">
        <v>3227.82</v>
      </c>
      <c r="I75" s="18">
        <v>0</v>
      </c>
      <c r="J75" s="18">
        <v>0</v>
      </c>
      <c r="K75" s="18">
        <v>0</v>
      </c>
      <c r="L75" s="18">
        <v>0</v>
      </c>
      <c r="M75" s="18">
        <v>250</v>
      </c>
      <c r="N75" s="18">
        <v>0</v>
      </c>
      <c r="O75" s="18">
        <v>0</v>
      </c>
      <c r="P75" s="9">
        <f t="shared" si="0"/>
        <v>3477.82</v>
      </c>
      <c r="Q75" s="18">
        <v>155.9</v>
      </c>
      <c r="R75" s="9">
        <f t="shared" si="1"/>
        <v>3321.92</v>
      </c>
      <c r="S75" s="18">
        <v>0</v>
      </c>
    </row>
    <row r="76" spans="2:19" ht="45.75" thickBot="1" x14ac:dyDescent="0.3">
      <c r="B76" s="15">
        <v>56</v>
      </c>
      <c r="C76" s="16">
        <v>22</v>
      </c>
      <c r="D76" s="12" t="s">
        <v>62</v>
      </c>
      <c r="E76" s="12" t="s">
        <v>61</v>
      </c>
      <c r="F76" s="17" t="s">
        <v>59</v>
      </c>
      <c r="G76" s="18">
        <v>0</v>
      </c>
      <c r="H76" s="18">
        <v>3227.82</v>
      </c>
      <c r="I76" s="18">
        <v>0</v>
      </c>
      <c r="J76" s="18">
        <v>0</v>
      </c>
      <c r="K76" s="18">
        <v>0</v>
      </c>
      <c r="L76" s="18">
        <v>0</v>
      </c>
      <c r="M76" s="18">
        <v>250</v>
      </c>
      <c r="N76" s="18">
        <v>0</v>
      </c>
      <c r="O76" s="18">
        <v>0</v>
      </c>
      <c r="P76" s="9">
        <f t="shared" si="0"/>
        <v>3477.82</v>
      </c>
      <c r="Q76" s="18">
        <v>155.9</v>
      </c>
      <c r="R76" s="9">
        <f t="shared" si="1"/>
        <v>3321.92</v>
      </c>
      <c r="S76" s="18">
        <v>0</v>
      </c>
    </row>
    <row r="77" spans="2:19" ht="45.75" thickBot="1" x14ac:dyDescent="0.3">
      <c r="B77" s="15">
        <v>57</v>
      </c>
      <c r="C77" s="16">
        <v>22</v>
      </c>
      <c r="D77" s="36" t="s">
        <v>134</v>
      </c>
      <c r="E77" s="36" t="s">
        <v>61</v>
      </c>
      <c r="F77" s="17" t="s">
        <v>59</v>
      </c>
      <c r="G77" s="18">
        <v>0</v>
      </c>
      <c r="H77" s="18">
        <v>3227.82</v>
      </c>
      <c r="I77" s="18">
        <v>0</v>
      </c>
      <c r="J77" s="18">
        <v>0</v>
      </c>
      <c r="K77" s="18">
        <v>0</v>
      </c>
      <c r="L77" s="18">
        <v>0</v>
      </c>
      <c r="M77" s="18">
        <v>250</v>
      </c>
      <c r="N77" s="18">
        <v>0</v>
      </c>
      <c r="O77" s="18">
        <v>0</v>
      </c>
      <c r="P77" s="9">
        <f>SUM(G77:O77)</f>
        <v>3477.82</v>
      </c>
      <c r="Q77" s="18">
        <v>155.9</v>
      </c>
      <c r="R77" s="9">
        <f>P77-Q77</f>
        <v>3321.92</v>
      </c>
      <c r="S77" s="18">
        <v>0</v>
      </c>
    </row>
    <row r="78" spans="2:19" ht="60.75" thickBot="1" x14ac:dyDescent="0.3">
      <c r="B78" s="15">
        <v>58</v>
      </c>
      <c r="C78" s="16">
        <v>22</v>
      </c>
      <c r="D78" s="40" t="s">
        <v>189</v>
      </c>
      <c r="E78" s="27" t="s">
        <v>192</v>
      </c>
      <c r="F78" s="17" t="s">
        <v>59</v>
      </c>
      <c r="G78" s="18">
        <v>0</v>
      </c>
      <c r="H78" s="18">
        <v>3500</v>
      </c>
      <c r="I78" s="18">
        <v>0</v>
      </c>
      <c r="J78" s="18">
        <v>0</v>
      </c>
      <c r="K78" s="18">
        <v>0</v>
      </c>
      <c r="L78" s="18">
        <v>0</v>
      </c>
      <c r="M78" s="18">
        <v>250</v>
      </c>
      <c r="N78" s="18">
        <v>0</v>
      </c>
      <c r="O78" s="18">
        <v>0</v>
      </c>
      <c r="P78" s="9">
        <f t="shared" si="0"/>
        <v>3750</v>
      </c>
      <c r="Q78" s="18">
        <v>155.9</v>
      </c>
      <c r="R78" s="9">
        <f t="shared" si="1"/>
        <v>3594.1</v>
      </c>
      <c r="S78" s="18">
        <v>0</v>
      </c>
    </row>
    <row r="79" spans="2:19" ht="45.75" thickBot="1" x14ac:dyDescent="0.3">
      <c r="B79" s="15">
        <v>59</v>
      </c>
      <c r="C79" s="39">
        <v>22</v>
      </c>
      <c r="D79" s="27" t="s">
        <v>135</v>
      </c>
      <c r="E79" s="46" t="s">
        <v>61</v>
      </c>
      <c r="F79" s="17" t="s">
        <v>59</v>
      </c>
      <c r="G79" s="18">
        <v>0</v>
      </c>
      <c r="H79" s="18">
        <v>3227.82</v>
      </c>
      <c r="I79" s="18">
        <v>0</v>
      </c>
      <c r="J79" s="18">
        <v>0</v>
      </c>
      <c r="K79" s="18">
        <v>0</v>
      </c>
      <c r="L79" s="18">
        <v>0</v>
      </c>
      <c r="M79" s="18">
        <v>250</v>
      </c>
      <c r="N79" s="18">
        <v>0</v>
      </c>
      <c r="O79" s="18">
        <v>0</v>
      </c>
      <c r="P79" s="9">
        <f t="shared" si="0"/>
        <v>3477.82</v>
      </c>
      <c r="Q79" s="18">
        <v>155.9</v>
      </c>
      <c r="R79" s="9">
        <f t="shared" si="1"/>
        <v>3321.92</v>
      </c>
      <c r="S79" s="18">
        <v>0</v>
      </c>
    </row>
    <row r="80" spans="2:19" ht="74.25" customHeight="1" thickBot="1" x14ac:dyDescent="0.3">
      <c r="B80" s="15">
        <v>60</v>
      </c>
      <c r="C80" s="16">
        <v>11</v>
      </c>
      <c r="D80" s="27" t="s">
        <v>89</v>
      </c>
      <c r="E80" s="27" t="s">
        <v>90</v>
      </c>
      <c r="F80" s="17" t="s">
        <v>59</v>
      </c>
      <c r="G80" s="18">
        <v>0</v>
      </c>
      <c r="H80" s="18">
        <v>6652.22</v>
      </c>
      <c r="I80" s="18">
        <v>0</v>
      </c>
      <c r="J80" s="18">
        <v>0</v>
      </c>
      <c r="K80" s="18">
        <v>0</v>
      </c>
      <c r="L80" s="18">
        <v>0</v>
      </c>
      <c r="M80" s="18">
        <v>250</v>
      </c>
      <c r="N80" s="18">
        <v>0</v>
      </c>
      <c r="O80" s="18">
        <v>0</v>
      </c>
      <c r="P80" s="9">
        <f t="shared" si="0"/>
        <v>6902.22</v>
      </c>
      <c r="Q80" s="18">
        <v>155.9</v>
      </c>
      <c r="R80" s="9">
        <f t="shared" si="1"/>
        <v>6746.3200000000006</v>
      </c>
      <c r="S80" s="18">
        <v>0</v>
      </c>
    </row>
    <row r="81" spans="2:19" ht="45.75" thickBot="1" x14ac:dyDescent="0.3">
      <c r="B81" s="15">
        <v>61</v>
      </c>
      <c r="C81" s="16">
        <v>22</v>
      </c>
      <c r="D81" s="12" t="s">
        <v>91</v>
      </c>
      <c r="E81" s="12" t="s">
        <v>61</v>
      </c>
      <c r="F81" s="17" t="s">
        <v>59</v>
      </c>
      <c r="G81" s="18">
        <v>0</v>
      </c>
      <c r="H81" s="18">
        <v>3227.82</v>
      </c>
      <c r="I81" s="18">
        <v>0</v>
      </c>
      <c r="J81" s="18">
        <v>0</v>
      </c>
      <c r="K81" s="18">
        <v>0</v>
      </c>
      <c r="L81" s="18">
        <v>0</v>
      </c>
      <c r="M81" s="18">
        <v>250</v>
      </c>
      <c r="N81" s="18">
        <v>0</v>
      </c>
      <c r="O81" s="18">
        <v>0</v>
      </c>
      <c r="P81" s="9">
        <f t="shared" si="0"/>
        <v>3477.82</v>
      </c>
      <c r="Q81" s="18">
        <v>155.9</v>
      </c>
      <c r="R81" s="9">
        <f t="shared" si="1"/>
        <v>3321.92</v>
      </c>
      <c r="S81" s="18">
        <v>0</v>
      </c>
    </row>
    <row r="82" spans="2:19" ht="45.75" thickBot="1" x14ac:dyDescent="0.3">
      <c r="B82" s="15">
        <v>62</v>
      </c>
      <c r="C82" s="16">
        <v>22</v>
      </c>
      <c r="D82" s="12" t="s">
        <v>147</v>
      </c>
      <c r="E82" s="12" t="s">
        <v>61</v>
      </c>
      <c r="F82" s="17" t="s">
        <v>59</v>
      </c>
      <c r="G82" s="18">
        <v>0</v>
      </c>
      <c r="H82" s="18">
        <v>3227.82</v>
      </c>
      <c r="I82" s="18">
        <v>0</v>
      </c>
      <c r="J82" s="18">
        <v>0</v>
      </c>
      <c r="K82" s="18">
        <v>0</v>
      </c>
      <c r="L82" s="18">
        <v>0</v>
      </c>
      <c r="M82" s="18">
        <v>250</v>
      </c>
      <c r="N82" s="18">
        <v>0</v>
      </c>
      <c r="O82" s="18">
        <v>0</v>
      </c>
      <c r="P82" s="9">
        <f t="shared" si="0"/>
        <v>3477.82</v>
      </c>
      <c r="Q82" s="18">
        <v>155.9</v>
      </c>
      <c r="R82" s="9">
        <f t="shared" si="1"/>
        <v>3321.92</v>
      </c>
      <c r="S82" s="18">
        <v>0</v>
      </c>
    </row>
    <row r="83" spans="2:19" ht="60.75" thickBot="1" x14ac:dyDescent="0.3">
      <c r="B83" s="15">
        <v>63</v>
      </c>
      <c r="C83" s="16">
        <v>22</v>
      </c>
      <c r="D83" s="12" t="s">
        <v>164</v>
      </c>
      <c r="E83" s="12" t="s">
        <v>61</v>
      </c>
      <c r="F83" s="17" t="s">
        <v>59</v>
      </c>
      <c r="G83" s="18">
        <v>0</v>
      </c>
      <c r="H83" s="18">
        <v>3227.82</v>
      </c>
      <c r="I83" s="18">
        <v>0</v>
      </c>
      <c r="J83" s="18">
        <v>0</v>
      </c>
      <c r="K83" s="18">
        <v>0</v>
      </c>
      <c r="L83" s="18">
        <v>0</v>
      </c>
      <c r="M83" s="18">
        <v>250</v>
      </c>
      <c r="N83" s="18">
        <v>0</v>
      </c>
      <c r="O83" s="18">
        <v>0</v>
      </c>
      <c r="P83" s="9">
        <f t="shared" ref="P83" si="6">SUM(G83:O83)</f>
        <v>3477.82</v>
      </c>
      <c r="Q83" s="18">
        <v>155.9</v>
      </c>
      <c r="R83" s="9">
        <f t="shared" ref="R83" si="7">P83-Q83</f>
        <v>3321.92</v>
      </c>
      <c r="S83" s="18">
        <v>0</v>
      </c>
    </row>
    <row r="84" spans="2:19" ht="60.75" thickBot="1" x14ac:dyDescent="0.3">
      <c r="B84" s="15">
        <v>64</v>
      </c>
      <c r="C84" s="16">
        <v>22</v>
      </c>
      <c r="D84" s="12" t="s">
        <v>165</v>
      </c>
      <c r="E84" s="12" t="s">
        <v>61</v>
      </c>
      <c r="F84" s="17" t="s">
        <v>59</v>
      </c>
      <c r="G84" s="18">
        <v>0</v>
      </c>
      <c r="H84" s="18">
        <v>3227.82</v>
      </c>
      <c r="I84" s="18">
        <v>0</v>
      </c>
      <c r="J84" s="18">
        <v>0</v>
      </c>
      <c r="K84" s="18">
        <v>0</v>
      </c>
      <c r="L84" s="18">
        <v>0</v>
      </c>
      <c r="M84" s="18">
        <v>250</v>
      </c>
      <c r="N84" s="18">
        <v>0</v>
      </c>
      <c r="O84" s="18">
        <v>0</v>
      </c>
      <c r="P84" s="9">
        <f t="shared" ref="P84" si="8">SUM(G84:O84)</f>
        <v>3477.82</v>
      </c>
      <c r="Q84" s="18">
        <v>155.9</v>
      </c>
      <c r="R84" s="9">
        <f t="shared" ref="R84" si="9">P84-Q84</f>
        <v>3321.92</v>
      </c>
      <c r="S84" s="18">
        <v>0</v>
      </c>
    </row>
    <row r="85" spans="2:19" ht="45.75" thickBot="1" x14ac:dyDescent="0.3">
      <c r="B85" s="15">
        <v>65</v>
      </c>
      <c r="C85" s="16">
        <v>22</v>
      </c>
      <c r="D85" s="12" t="s">
        <v>204</v>
      </c>
      <c r="E85" s="12" t="s">
        <v>61</v>
      </c>
      <c r="F85" s="17" t="s">
        <v>59</v>
      </c>
      <c r="G85" s="18">
        <v>0</v>
      </c>
      <c r="H85" s="18">
        <v>3227.82</v>
      </c>
      <c r="I85" s="18">
        <v>0</v>
      </c>
      <c r="J85" s="18">
        <v>0</v>
      </c>
      <c r="K85" s="18">
        <v>0</v>
      </c>
      <c r="L85" s="18">
        <v>0</v>
      </c>
      <c r="M85" s="18">
        <v>250</v>
      </c>
      <c r="N85" s="18">
        <v>0</v>
      </c>
      <c r="O85" s="18">
        <v>0</v>
      </c>
      <c r="P85" s="9">
        <f t="shared" ref="P85" si="10">SUM(G85:O85)</f>
        <v>3477.82</v>
      </c>
      <c r="Q85" s="18">
        <v>155.9</v>
      </c>
      <c r="R85" s="9">
        <f t="shared" ref="R85" si="11">P85-Q85</f>
        <v>3321.92</v>
      </c>
      <c r="S85" s="18">
        <v>0</v>
      </c>
    </row>
    <row r="86" spans="2:19" ht="60.75" thickBot="1" x14ac:dyDescent="0.3">
      <c r="B86" s="15">
        <v>66</v>
      </c>
      <c r="C86" s="16">
        <v>22</v>
      </c>
      <c r="D86" s="12" t="s">
        <v>63</v>
      </c>
      <c r="E86" s="12" t="s">
        <v>61</v>
      </c>
      <c r="F86" s="17" t="s">
        <v>59</v>
      </c>
      <c r="G86" s="18">
        <v>0</v>
      </c>
      <c r="H86" s="18">
        <v>3227.82</v>
      </c>
      <c r="I86" s="18">
        <v>0</v>
      </c>
      <c r="J86" s="18">
        <v>0</v>
      </c>
      <c r="K86" s="18">
        <v>0</v>
      </c>
      <c r="L86" s="18">
        <v>0</v>
      </c>
      <c r="M86" s="18">
        <v>250</v>
      </c>
      <c r="N86" s="18">
        <v>0</v>
      </c>
      <c r="O86" s="18">
        <v>0</v>
      </c>
      <c r="P86" s="9">
        <f t="shared" si="0"/>
        <v>3477.82</v>
      </c>
      <c r="Q86" s="18">
        <v>155.9</v>
      </c>
      <c r="R86" s="9">
        <f t="shared" si="1"/>
        <v>3321.92</v>
      </c>
      <c r="S86" s="18">
        <v>0</v>
      </c>
    </row>
    <row r="87" spans="2:19" ht="45.75" thickBot="1" x14ac:dyDescent="0.3">
      <c r="B87" s="15">
        <v>67</v>
      </c>
      <c r="C87" s="16">
        <v>22</v>
      </c>
      <c r="D87" s="12" t="s">
        <v>187</v>
      </c>
      <c r="E87" s="12" t="s">
        <v>61</v>
      </c>
      <c r="F87" s="17" t="s">
        <v>59</v>
      </c>
      <c r="G87" s="18">
        <v>0</v>
      </c>
      <c r="H87" s="18">
        <v>3227.82</v>
      </c>
      <c r="I87" s="18">
        <v>0</v>
      </c>
      <c r="J87" s="18">
        <v>0</v>
      </c>
      <c r="K87" s="18">
        <v>0</v>
      </c>
      <c r="L87" s="18">
        <v>0</v>
      </c>
      <c r="M87" s="18">
        <v>250</v>
      </c>
      <c r="N87" s="18">
        <v>0</v>
      </c>
      <c r="O87" s="18">
        <v>0</v>
      </c>
      <c r="P87" s="9">
        <f t="shared" ref="P87:P88" si="12">SUM(G87:O87)</f>
        <v>3477.82</v>
      </c>
      <c r="Q87" s="18">
        <v>155.9</v>
      </c>
      <c r="R87" s="9">
        <f t="shared" ref="R87:R88" si="13">P87-Q87</f>
        <v>3321.92</v>
      </c>
      <c r="S87" s="18">
        <v>0</v>
      </c>
    </row>
    <row r="88" spans="2:19" ht="45.75" thickBot="1" x14ac:dyDescent="0.3">
      <c r="B88" s="15">
        <v>68</v>
      </c>
      <c r="C88" s="16">
        <v>22</v>
      </c>
      <c r="D88" s="12" t="s">
        <v>194</v>
      </c>
      <c r="E88" s="12" t="s">
        <v>61</v>
      </c>
      <c r="F88" s="17" t="s">
        <v>59</v>
      </c>
      <c r="G88" s="18">
        <v>0</v>
      </c>
      <c r="H88" s="18">
        <v>3227.82</v>
      </c>
      <c r="I88" s="18">
        <v>0</v>
      </c>
      <c r="J88" s="18">
        <v>0</v>
      </c>
      <c r="K88" s="18">
        <v>0</v>
      </c>
      <c r="L88" s="18">
        <v>0</v>
      </c>
      <c r="M88" s="18">
        <v>250</v>
      </c>
      <c r="N88" s="18">
        <v>0</v>
      </c>
      <c r="O88" s="18">
        <v>0</v>
      </c>
      <c r="P88" s="9">
        <f t="shared" si="12"/>
        <v>3477.82</v>
      </c>
      <c r="Q88" s="18">
        <v>155.9</v>
      </c>
      <c r="R88" s="9">
        <f t="shared" si="13"/>
        <v>3321.92</v>
      </c>
      <c r="S88" s="18">
        <v>0</v>
      </c>
    </row>
    <row r="89" spans="2:19" s="50" customFormat="1" ht="60.75" thickBot="1" x14ac:dyDescent="0.3">
      <c r="B89" s="52">
        <v>69</v>
      </c>
      <c r="C89" s="53">
        <v>22</v>
      </c>
      <c r="D89" s="51" t="s">
        <v>201</v>
      </c>
      <c r="E89" s="51" t="s">
        <v>61</v>
      </c>
      <c r="F89" s="54" t="s">
        <v>59</v>
      </c>
      <c r="G89" s="18">
        <v>0</v>
      </c>
      <c r="H89" s="18">
        <v>3227.82</v>
      </c>
      <c r="I89" s="18">
        <v>0</v>
      </c>
      <c r="J89" s="18">
        <v>0</v>
      </c>
      <c r="K89" s="18">
        <v>0</v>
      </c>
      <c r="L89" s="18">
        <v>0</v>
      </c>
      <c r="M89" s="18">
        <v>250</v>
      </c>
      <c r="N89" s="18">
        <v>0</v>
      </c>
      <c r="O89" s="18">
        <v>0</v>
      </c>
      <c r="P89" s="9">
        <f t="shared" ref="P89" si="14">SUM(G89:O89)</f>
        <v>3477.82</v>
      </c>
      <c r="Q89" s="18">
        <v>155.9</v>
      </c>
      <c r="R89" s="9">
        <f t="shared" ref="R89" si="15">P89-Q89</f>
        <v>3321.92</v>
      </c>
      <c r="S89" s="18">
        <v>0</v>
      </c>
    </row>
    <row r="90" spans="2:19" s="50" customFormat="1" ht="60.75" thickBot="1" x14ac:dyDescent="0.3">
      <c r="B90" s="52">
        <v>70</v>
      </c>
      <c r="C90" s="53">
        <v>22</v>
      </c>
      <c r="D90" s="51" t="s">
        <v>207</v>
      </c>
      <c r="E90" s="51" t="s">
        <v>61</v>
      </c>
      <c r="F90" s="54" t="s">
        <v>59</v>
      </c>
      <c r="G90" s="55">
        <v>0</v>
      </c>
      <c r="H90" s="55">
        <v>3227.82</v>
      </c>
      <c r="I90" s="55">
        <v>0</v>
      </c>
      <c r="J90" s="55">
        <v>0</v>
      </c>
      <c r="K90" s="55">
        <v>0</v>
      </c>
      <c r="L90" s="55">
        <v>0</v>
      </c>
      <c r="M90" s="55">
        <v>250</v>
      </c>
      <c r="N90" s="55">
        <v>0</v>
      </c>
      <c r="O90" s="55">
        <v>0</v>
      </c>
      <c r="P90" s="9">
        <f t="shared" ref="P90:P94" si="16">SUM(G90:O90)</f>
        <v>3477.82</v>
      </c>
      <c r="Q90" s="55">
        <v>155.9</v>
      </c>
      <c r="R90" s="9">
        <f t="shared" ref="R90:R94" si="17">P90-Q90</f>
        <v>3321.92</v>
      </c>
      <c r="S90" s="55">
        <v>0</v>
      </c>
    </row>
    <row r="91" spans="2:19" s="50" customFormat="1" ht="45.75" thickBot="1" x14ac:dyDescent="0.3">
      <c r="B91" s="52">
        <v>71</v>
      </c>
      <c r="C91" s="53">
        <v>22</v>
      </c>
      <c r="D91" s="51" t="s">
        <v>208</v>
      </c>
      <c r="E91" s="51" t="s">
        <v>61</v>
      </c>
      <c r="F91" s="54" t="s">
        <v>59</v>
      </c>
      <c r="G91" s="55">
        <v>0</v>
      </c>
      <c r="H91" s="55">
        <v>3227.82</v>
      </c>
      <c r="I91" s="55">
        <v>0</v>
      </c>
      <c r="J91" s="55">
        <v>0</v>
      </c>
      <c r="K91" s="55">
        <v>0</v>
      </c>
      <c r="L91" s="55">
        <v>0</v>
      </c>
      <c r="M91" s="55">
        <v>250</v>
      </c>
      <c r="N91" s="55">
        <v>0</v>
      </c>
      <c r="O91" s="55">
        <v>0</v>
      </c>
      <c r="P91" s="9">
        <f t="shared" si="16"/>
        <v>3477.82</v>
      </c>
      <c r="Q91" s="55">
        <v>155.9</v>
      </c>
      <c r="R91" s="9">
        <f t="shared" si="17"/>
        <v>3321.92</v>
      </c>
      <c r="S91" s="55">
        <v>0</v>
      </c>
    </row>
    <row r="92" spans="2:19" s="50" customFormat="1" ht="45.75" thickBot="1" x14ac:dyDescent="0.3">
      <c r="B92" s="52">
        <v>72</v>
      </c>
      <c r="C92" s="53">
        <v>22</v>
      </c>
      <c r="D92" s="51" t="s">
        <v>209</v>
      </c>
      <c r="E92" s="51" t="s">
        <v>61</v>
      </c>
      <c r="F92" s="54" t="s">
        <v>59</v>
      </c>
      <c r="G92" s="55">
        <v>0</v>
      </c>
      <c r="H92" s="55">
        <v>3227.82</v>
      </c>
      <c r="I92" s="55">
        <v>0</v>
      </c>
      <c r="J92" s="55">
        <v>0</v>
      </c>
      <c r="K92" s="55">
        <v>0</v>
      </c>
      <c r="L92" s="55">
        <v>0</v>
      </c>
      <c r="M92" s="55">
        <v>250</v>
      </c>
      <c r="N92" s="55">
        <v>0</v>
      </c>
      <c r="O92" s="55">
        <v>0</v>
      </c>
      <c r="P92" s="9">
        <f t="shared" si="16"/>
        <v>3477.82</v>
      </c>
      <c r="Q92" s="55">
        <v>155.9</v>
      </c>
      <c r="R92" s="9">
        <f t="shared" si="17"/>
        <v>3321.92</v>
      </c>
      <c r="S92" s="55">
        <v>0</v>
      </c>
    </row>
    <row r="93" spans="2:19" s="50" customFormat="1" ht="45.75" thickBot="1" x14ac:dyDescent="0.3">
      <c r="B93" s="52">
        <v>73</v>
      </c>
      <c r="C93" s="53">
        <v>22</v>
      </c>
      <c r="D93" s="51" t="s">
        <v>210</v>
      </c>
      <c r="E93" s="51" t="s">
        <v>61</v>
      </c>
      <c r="F93" s="54" t="s">
        <v>59</v>
      </c>
      <c r="G93" s="55">
        <v>0</v>
      </c>
      <c r="H93" s="55">
        <v>3227.82</v>
      </c>
      <c r="I93" s="55">
        <v>0</v>
      </c>
      <c r="J93" s="55">
        <v>0</v>
      </c>
      <c r="K93" s="55">
        <v>0</v>
      </c>
      <c r="L93" s="55">
        <v>0</v>
      </c>
      <c r="M93" s="55">
        <v>250</v>
      </c>
      <c r="N93" s="55">
        <v>0</v>
      </c>
      <c r="O93" s="55">
        <v>0</v>
      </c>
      <c r="P93" s="9">
        <f t="shared" si="16"/>
        <v>3477.82</v>
      </c>
      <c r="Q93" s="55">
        <v>155.9</v>
      </c>
      <c r="R93" s="9">
        <f t="shared" si="17"/>
        <v>3321.92</v>
      </c>
      <c r="S93" s="55">
        <v>0</v>
      </c>
    </row>
    <row r="94" spans="2:19" s="50" customFormat="1" ht="58.5" thickBot="1" x14ac:dyDescent="0.3">
      <c r="B94" s="52">
        <v>74</v>
      </c>
      <c r="C94" s="53">
        <v>22</v>
      </c>
      <c r="D94" s="26" t="s">
        <v>184</v>
      </c>
      <c r="E94" s="51" t="s">
        <v>61</v>
      </c>
      <c r="F94" s="54" t="s">
        <v>59</v>
      </c>
      <c r="G94" s="55">
        <v>0</v>
      </c>
      <c r="H94" s="55">
        <v>3227.82</v>
      </c>
      <c r="I94" s="55">
        <v>0</v>
      </c>
      <c r="J94" s="55">
        <v>0</v>
      </c>
      <c r="K94" s="55">
        <v>0</v>
      </c>
      <c r="L94" s="55">
        <v>0</v>
      </c>
      <c r="M94" s="55">
        <v>250</v>
      </c>
      <c r="N94" s="55">
        <v>0</v>
      </c>
      <c r="O94" s="55">
        <v>0</v>
      </c>
      <c r="P94" s="9">
        <f t="shared" si="16"/>
        <v>3477.82</v>
      </c>
      <c r="Q94" s="55">
        <v>155.9</v>
      </c>
      <c r="R94" s="9">
        <f t="shared" si="17"/>
        <v>3321.92</v>
      </c>
      <c r="S94" s="55">
        <v>0</v>
      </c>
    </row>
    <row r="95" spans="2:19" ht="74.25" customHeight="1" thickBot="1" x14ac:dyDescent="0.3">
      <c r="B95" s="15">
        <v>75</v>
      </c>
      <c r="C95" s="16">
        <v>22</v>
      </c>
      <c r="D95" s="12" t="s">
        <v>148</v>
      </c>
      <c r="E95" s="12" t="s">
        <v>149</v>
      </c>
      <c r="F95" s="17" t="s">
        <v>64</v>
      </c>
      <c r="G95" s="18">
        <v>0</v>
      </c>
      <c r="H95" s="18">
        <v>7000</v>
      </c>
      <c r="I95" s="18">
        <v>0</v>
      </c>
      <c r="J95" s="18">
        <v>0</v>
      </c>
      <c r="K95" s="18">
        <v>0</v>
      </c>
      <c r="L95" s="18">
        <v>0</v>
      </c>
      <c r="M95" s="18">
        <v>250</v>
      </c>
      <c r="N95" s="18">
        <v>0</v>
      </c>
      <c r="O95" s="18">
        <v>0</v>
      </c>
      <c r="P95" s="9">
        <f t="shared" si="0"/>
        <v>7250</v>
      </c>
      <c r="Q95" s="18">
        <v>338.1</v>
      </c>
      <c r="R95" s="9">
        <f t="shared" si="1"/>
        <v>6911.9</v>
      </c>
      <c r="S95" s="18">
        <v>0</v>
      </c>
    </row>
    <row r="96" spans="2:19" ht="90" customHeight="1" thickBot="1" x14ac:dyDescent="0.3">
      <c r="B96" s="15">
        <v>76</v>
      </c>
      <c r="C96" s="16">
        <v>11</v>
      </c>
      <c r="D96" s="12" t="s">
        <v>65</v>
      </c>
      <c r="E96" s="12" t="s">
        <v>92</v>
      </c>
      <c r="F96" s="17" t="s">
        <v>64</v>
      </c>
      <c r="G96" s="18">
        <v>0</v>
      </c>
      <c r="H96" s="18">
        <v>3577.56</v>
      </c>
      <c r="I96" s="18">
        <v>0</v>
      </c>
      <c r="J96" s="18">
        <v>0</v>
      </c>
      <c r="K96" s="18">
        <v>0</v>
      </c>
      <c r="L96" s="18">
        <v>0</v>
      </c>
      <c r="M96" s="18">
        <v>250</v>
      </c>
      <c r="N96" s="18">
        <v>0</v>
      </c>
      <c r="O96" s="18">
        <v>0</v>
      </c>
      <c r="P96" s="9">
        <f t="shared" si="0"/>
        <v>3827.56</v>
      </c>
      <c r="Q96" s="18">
        <v>155.9</v>
      </c>
      <c r="R96" s="9">
        <f t="shared" si="1"/>
        <v>3671.66</v>
      </c>
      <c r="S96" s="18">
        <v>0</v>
      </c>
    </row>
    <row r="97" spans="2:19" ht="81.75" customHeight="1" thickBot="1" x14ac:dyDescent="0.3">
      <c r="B97" s="15">
        <v>77</v>
      </c>
      <c r="C97" s="16">
        <v>22</v>
      </c>
      <c r="D97" s="27" t="s">
        <v>185</v>
      </c>
      <c r="E97" s="12" t="s">
        <v>186</v>
      </c>
      <c r="F97" s="17" t="s">
        <v>64</v>
      </c>
      <c r="G97" s="18">
        <v>0</v>
      </c>
      <c r="H97" s="18">
        <v>3227.82</v>
      </c>
      <c r="I97" s="18">
        <v>0</v>
      </c>
      <c r="J97" s="18">
        <v>0</v>
      </c>
      <c r="K97" s="18">
        <v>0</v>
      </c>
      <c r="L97" s="18">
        <v>0</v>
      </c>
      <c r="M97" s="18">
        <v>250</v>
      </c>
      <c r="N97" s="18">
        <v>0</v>
      </c>
      <c r="O97" s="18">
        <v>0</v>
      </c>
      <c r="P97" s="9">
        <f t="shared" ref="P97" si="18">SUM(G97:O97)</f>
        <v>3477.82</v>
      </c>
      <c r="Q97" s="18">
        <v>155.9</v>
      </c>
      <c r="R97" s="9">
        <f t="shared" ref="R97" si="19">P97-Q97</f>
        <v>3321.92</v>
      </c>
      <c r="S97" s="18">
        <v>0</v>
      </c>
    </row>
    <row r="98" spans="2:19" ht="51.75" thickBot="1" x14ac:dyDescent="0.3">
      <c r="B98" s="15">
        <v>78</v>
      </c>
      <c r="C98" s="16">
        <v>11</v>
      </c>
      <c r="D98" s="33" t="s">
        <v>136</v>
      </c>
      <c r="E98" s="27" t="s">
        <v>66</v>
      </c>
      <c r="F98" s="17" t="s">
        <v>64</v>
      </c>
      <c r="G98" s="18">
        <v>0</v>
      </c>
      <c r="H98" s="18">
        <v>6500</v>
      </c>
      <c r="I98" s="18">
        <v>0</v>
      </c>
      <c r="J98" s="18">
        <v>0</v>
      </c>
      <c r="K98" s="18">
        <v>0</v>
      </c>
      <c r="L98" s="18">
        <v>0</v>
      </c>
      <c r="M98" s="18">
        <v>250</v>
      </c>
      <c r="N98" s="18">
        <v>0</v>
      </c>
      <c r="O98" s="18">
        <v>0</v>
      </c>
      <c r="P98" s="9">
        <f t="shared" ref="P98:P120" si="20">SUM(G98:O98)</f>
        <v>6750</v>
      </c>
      <c r="Q98" s="18">
        <v>155.9</v>
      </c>
      <c r="R98" s="9">
        <f t="shared" si="1"/>
        <v>6594.1</v>
      </c>
      <c r="S98" s="18">
        <v>0</v>
      </c>
    </row>
    <row r="99" spans="2:19" ht="51.75" thickBot="1" x14ac:dyDescent="0.3">
      <c r="B99" s="15">
        <v>79</v>
      </c>
      <c r="C99" s="16">
        <v>22</v>
      </c>
      <c r="D99" s="56" t="s">
        <v>203</v>
      </c>
      <c r="E99" s="12" t="s">
        <v>66</v>
      </c>
      <c r="F99" s="17" t="s">
        <v>64</v>
      </c>
      <c r="G99" s="18">
        <v>0</v>
      </c>
      <c r="H99" s="18">
        <v>3227.82</v>
      </c>
      <c r="I99" s="18">
        <v>0</v>
      </c>
      <c r="J99" s="18">
        <v>0</v>
      </c>
      <c r="K99" s="18">
        <v>0</v>
      </c>
      <c r="L99" s="18">
        <v>0</v>
      </c>
      <c r="M99" s="18">
        <v>250</v>
      </c>
      <c r="N99" s="18">
        <v>0</v>
      </c>
      <c r="O99" s="18">
        <v>0</v>
      </c>
      <c r="P99" s="9">
        <f t="shared" si="20"/>
        <v>3477.82</v>
      </c>
      <c r="Q99" s="18">
        <v>155.9</v>
      </c>
      <c r="R99" s="9">
        <f t="shared" ref="R99:R129" si="21">P99-Q99</f>
        <v>3321.92</v>
      </c>
      <c r="S99" s="18">
        <v>0</v>
      </c>
    </row>
    <row r="100" spans="2:19" s="50" customFormat="1" ht="51.75" thickBot="1" x14ac:dyDescent="0.3">
      <c r="B100" s="52">
        <v>80</v>
      </c>
      <c r="C100" s="53"/>
      <c r="D100" s="56" t="s">
        <v>211</v>
      </c>
      <c r="E100" s="51" t="s">
        <v>212</v>
      </c>
      <c r="F100" s="54" t="s">
        <v>64</v>
      </c>
      <c r="G100" s="55">
        <v>0</v>
      </c>
      <c r="H100" s="55">
        <v>3227.82</v>
      </c>
      <c r="I100" s="55">
        <v>0</v>
      </c>
      <c r="J100" s="55">
        <v>0</v>
      </c>
      <c r="K100" s="55">
        <v>0</v>
      </c>
      <c r="L100" s="55">
        <v>0</v>
      </c>
      <c r="M100" s="55">
        <v>250</v>
      </c>
      <c r="N100" s="55">
        <v>0</v>
      </c>
      <c r="O100" s="55">
        <v>0</v>
      </c>
      <c r="P100" s="9">
        <f t="shared" ref="P100" si="22">SUM(G100:O100)</f>
        <v>3477.82</v>
      </c>
      <c r="Q100" s="55">
        <v>155.9</v>
      </c>
      <c r="R100" s="9">
        <f t="shared" ref="R100" si="23">P100-Q100</f>
        <v>3321.92</v>
      </c>
      <c r="S100" s="55">
        <v>0</v>
      </c>
    </row>
    <row r="101" spans="2:19" ht="90.75" customHeight="1" thickBot="1" x14ac:dyDescent="0.3">
      <c r="B101" s="15">
        <v>81</v>
      </c>
      <c r="C101" s="16">
        <v>11</v>
      </c>
      <c r="D101" s="38" t="s">
        <v>150</v>
      </c>
      <c r="E101" s="12" t="s">
        <v>67</v>
      </c>
      <c r="F101" s="17" t="s">
        <v>64</v>
      </c>
      <c r="G101" s="18">
        <v>0</v>
      </c>
      <c r="H101" s="18">
        <v>3227.82</v>
      </c>
      <c r="I101" s="18">
        <v>0</v>
      </c>
      <c r="J101" s="18">
        <v>0</v>
      </c>
      <c r="K101" s="18">
        <v>0</v>
      </c>
      <c r="L101" s="18">
        <v>0</v>
      </c>
      <c r="M101" s="18">
        <v>250</v>
      </c>
      <c r="N101" s="18">
        <v>0</v>
      </c>
      <c r="O101" s="18">
        <v>0</v>
      </c>
      <c r="P101" s="9">
        <f t="shared" si="20"/>
        <v>3477.82</v>
      </c>
      <c r="Q101" s="18">
        <v>155.9</v>
      </c>
      <c r="R101" s="9">
        <f t="shared" si="21"/>
        <v>3321.92</v>
      </c>
      <c r="S101" s="18">
        <v>0</v>
      </c>
    </row>
    <row r="102" spans="2:19" ht="90.75" customHeight="1" thickBot="1" x14ac:dyDescent="0.3">
      <c r="B102" s="15">
        <v>82</v>
      </c>
      <c r="C102" s="16">
        <v>22</v>
      </c>
      <c r="D102" s="12" t="s">
        <v>202</v>
      </c>
      <c r="E102" s="12" t="s">
        <v>67</v>
      </c>
      <c r="F102" s="17" t="s">
        <v>64</v>
      </c>
      <c r="G102" s="18">
        <v>0</v>
      </c>
      <c r="H102" s="18">
        <v>3227.82</v>
      </c>
      <c r="I102" s="18">
        <v>0</v>
      </c>
      <c r="J102" s="18">
        <v>0</v>
      </c>
      <c r="K102" s="18">
        <v>0</v>
      </c>
      <c r="L102" s="18">
        <v>0</v>
      </c>
      <c r="M102" s="18">
        <v>250</v>
      </c>
      <c r="N102" s="18">
        <v>0</v>
      </c>
      <c r="O102" s="18">
        <v>0</v>
      </c>
      <c r="P102" s="9">
        <f t="shared" si="20"/>
        <v>3477.82</v>
      </c>
      <c r="Q102" s="18">
        <v>155.9</v>
      </c>
      <c r="R102" s="9">
        <f t="shared" si="21"/>
        <v>3321.92</v>
      </c>
      <c r="S102" s="18">
        <v>0</v>
      </c>
    </row>
    <row r="103" spans="2:19" ht="90.75" customHeight="1" thickBot="1" x14ac:dyDescent="0.3">
      <c r="B103" s="15">
        <v>83</v>
      </c>
      <c r="C103" s="16">
        <v>22</v>
      </c>
      <c r="D103" s="12" t="s">
        <v>137</v>
      </c>
      <c r="E103" s="12" t="s">
        <v>67</v>
      </c>
      <c r="F103" s="17" t="s">
        <v>64</v>
      </c>
      <c r="G103" s="18">
        <v>0</v>
      </c>
      <c r="H103" s="18">
        <v>3227.82</v>
      </c>
      <c r="I103" s="18">
        <v>0</v>
      </c>
      <c r="J103" s="18">
        <v>0</v>
      </c>
      <c r="K103" s="18">
        <v>0</v>
      </c>
      <c r="L103" s="18">
        <v>0</v>
      </c>
      <c r="M103" s="18">
        <v>250</v>
      </c>
      <c r="N103" s="18">
        <v>0</v>
      </c>
      <c r="O103" s="18">
        <v>0</v>
      </c>
      <c r="P103" s="9">
        <f t="shared" si="20"/>
        <v>3477.82</v>
      </c>
      <c r="Q103" s="18">
        <v>155.9</v>
      </c>
      <c r="R103" s="9">
        <f t="shared" si="21"/>
        <v>3321.92</v>
      </c>
      <c r="S103" s="18">
        <v>0</v>
      </c>
    </row>
    <row r="104" spans="2:19" ht="90.75" customHeight="1" thickBot="1" x14ac:dyDescent="0.3">
      <c r="B104" s="15">
        <v>84</v>
      </c>
      <c r="C104" s="16">
        <v>22</v>
      </c>
      <c r="D104" s="12" t="s">
        <v>93</v>
      </c>
      <c r="E104" s="12" t="s">
        <v>67</v>
      </c>
      <c r="F104" s="17" t="s">
        <v>64</v>
      </c>
      <c r="G104" s="18">
        <v>0</v>
      </c>
      <c r="H104" s="18">
        <v>3227.82</v>
      </c>
      <c r="I104" s="18">
        <v>0</v>
      </c>
      <c r="J104" s="18">
        <v>0</v>
      </c>
      <c r="K104" s="18">
        <v>0</v>
      </c>
      <c r="L104" s="18">
        <v>0</v>
      </c>
      <c r="M104" s="18">
        <v>250</v>
      </c>
      <c r="N104" s="18">
        <v>0</v>
      </c>
      <c r="O104" s="18">
        <v>0</v>
      </c>
      <c r="P104" s="9">
        <f t="shared" si="20"/>
        <v>3477.82</v>
      </c>
      <c r="Q104" s="18">
        <v>1184.3800000000001</v>
      </c>
      <c r="R104" s="9">
        <f t="shared" si="21"/>
        <v>2293.44</v>
      </c>
      <c r="S104" s="18">
        <v>0</v>
      </c>
    </row>
    <row r="105" spans="2:19" ht="90.75" customHeight="1" thickBot="1" x14ac:dyDescent="0.3">
      <c r="B105" s="15">
        <v>85</v>
      </c>
      <c r="C105" s="16">
        <v>22</v>
      </c>
      <c r="D105" s="12" t="s">
        <v>68</v>
      </c>
      <c r="E105" s="12" t="s">
        <v>67</v>
      </c>
      <c r="F105" s="17" t="s">
        <v>64</v>
      </c>
      <c r="G105" s="18">
        <v>0</v>
      </c>
      <c r="H105" s="18">
        <v>3227.82</v>
      </c>
      <c r="I105" s="18">
        <v>0</v>
      </c>
      <c r="J105" s="18">
        <v>0</v>
      </c>
      <c r="K105" s="18">
        <v>0</v>
      </c>
      <c r="L105" s="18">
        <v>0</v>
      </c>
      <c r="M105" s="18">
        <v>250</v>
      </c>
      <c r="N105" s="18">
        <v>0</v>
      </c>
      <c r="O105" s="18">
        <v>0</v>
      </c>
      <c r="P105" s="9">
        <f t="shared" si="20"/>
        <v>3477.82</v>
      </c>
      <c r="Q105" s="18">
        <v>155.9</v>
      </c>
      <c r="R105" s="9">
        <f t="shared" si="21"/>
        <v>3321.92</v>
      </c>
      <c r="S105" s="18">
        <v>0</v>
      </c>
    </row>
    <row r="106" spans="2:19" s="50" customFormat="1" ht="90.75" customHeight="1" thickBot="1" x14ac:dyDescent="0.3">
      <c r="B106" s="52">
        <v>86</v>
      </c>
      <c r="C106" s="53">
        <v>22</v>
      </c>
      <c r="D106" s="51" t="s">
        <v>205</v>
      </c>
      <c r="E106" s="51" t="s">
        <v>67</v>
      </c>
      <c r="F106" s="54" t="s">
        <v>64</v>
      </c>
      <c r="G106" s="55">
        <v>0</v>
      </c>
      <c r="H106" s="55">
        <v>3227.82</v>
      </c>
      <c r="I106" s="55">
        <v>0</v>
      </c>
      <c r="J106" s="55">
        <v>0</v>
      </c>
      <c r="K106" s="55">
        <v>0</v>
      </c>
      <c r="L106" s="55">
        <v>0</v>
      </c>
      <c r="M106" s="55">
        <v>250</v>
      </c>
      <c r="N106" s="55">
        <v>0</v>
      </c>
      <c r="O106" s="55">
        <v>0</v>
      </c>
      <c r="P106" s="9">
        <f t="shared" ref="P106" si="24">SUM(G106:O106)</f>
        <v>3477.82</v>
      </c>
      <c r="Q106" s="55">
        <v>155.9</v>
      </c>
      <c r="R106" s="9">
        <f t="shared" ref="R106" si="25">P106-Q106</f>
        <v>3321.92</v>
      </c>
      <c r="S106" s="55">
        <v>0</v>
      </c>
    </row>
    <row r="107" spans="2:19" ht="90.75" customHeight="1" thickBot="1" x14ac:dyDescent="0.3">
      <c r="B107" s="15">
        <v>87</v>
      </c>
      <c r="C107" s="16">
        <v>22</v>
      </c>
      <c r="D107" s="12" t="s">
        <v>69</v>
      </c>
      <c r="E107" s="12" t="s">
        <v>67</v>
      </c>
      <c r="F107" s="17" t="s">
        <v>64</v>
      </c>
      <c r="G107" s="18">
        <v>0</v>
      </c>
      <c r="H107" s="18">
        <v>3227.82</v>
      </c>
      <c r="I107" s="18">
        <v>0</v>
      </c>
      <c r="J107" s="18">
        <v>0</v>
      </c>
      <c r="K107" s="18">
        <v>0</v>
      </c>
      <c r="L107" s="18">
        <v>0</v>
      </c>
      <c r="M107" s="18">
        <v>250</v>
      </c>
      <c r="N107" s="18">
        <v>0</v>
      </c>
      <c r="O107" s="18">
        <v>0</v>
      </c>
      <c r="P107" s="9">
        <f t="shared" si="20"/>
        <v>3477.82</v>
      </c>
      <c r="Q107" s="18">
        <v>155.9</v>
      </c>
      <c r="R107" s="9">
        <f t="shared" si="21"/>
        <v>3321.92</v>
      </c>
      <c r="S107" s="18">
        <v>0</v>
      </c>
    </row>
    <row r="108" spans="2:19" ht="51.75" thickBot="1" x14ac:dyDescent="0.3">
      <c r="B108" s="15">
        <v>88</v>
      </c>
      <c r="C108" s="16">
        <v>22</v>
      </c>
      <c r="D108" s="12" t="s">
        <v>138</v>
      </c>
      <c r="E108" s="12" t="s">
        <v>94</v>
      </c>
      <c r="F108" s="17" t="s">
        <v>64</v>
      </c>
      <c r="G108" s="18">
        <v>0</v>
      </c>
      <c r="H108" s="18">
        <v>3227.82</v>
      </c>
      <c r="I108" s="18">
        <v>0</v>
      </c>
      <c r="J108" s="18">
        <v>0</v>
      </c>
      <c r="K108" s="18">
        <v>0</v>
      </c>
      <c r="L108" s="18">
        <v>0</v>
      </c>
      <c r="M108" s="18">
        <v>250</v>
      </c>
      <c r="N108" s="18">
        <v>0</v>
      </c>
      <c r="O108" s="18">
        <v>0</v>
      </c>
      <c r="P108" s="9">
        <f t="shared" si="20"/>
        <v>3477.82</v>
      </c>
      <c r="Q108" s="18">
        <v>155.9</v>
      </c>
      <c r="R108" s="9">
        <f t="shared" si="21"/>
        <v>3321.92</v>
      </c>
      <c r="S108" s="18">
        <v>0</v>
      </c>
    </row>
    <row r="109" spans="2:19" ht="105.75" customHeight="1" thickBot="1" x14ac:dyDescent="0.3">
      <c r="B109" s="15">
        <v>89</v>
      </c>
      <c r="C109" s="16">
        <v>22</v>
      </c>
      <c r="D109" s="12" t="s">
        <v>181</v>
      </c>
      <c r="E109" s="12" t="s">
        <v>95</v>
      </c>
      <c r="F109" s="17" t="s">
        <v>64</v>
      </c>
      <c r="G109" s="18">
        <v>0</v>
      </c>
      <c r="H109" s="18">
        <v>3227.82</v>
      </c>
      <c r="I109" s="18">
        <v>0</v>
      </c>
      <c r="J109" s="18">
        <v>0</v>
      </c>
      <c r="K109" s="18">
        <v>0</v>
      </c>
      <c r="L109" s="18">
        <v>0</v>
      </c>
      <c r="M109" s="18">
        <v>250</v>
      </c>
      <c r="N109" s="18">
        <v>0</v>
      </c>
      <c r="O109" s="18">
        <v>0</v>
      </c>
      <c r="P109" s="9">
        <f t="shared" si="20"/>
        <v>3477.82</v>
      </c>
      <c r="Q109" s="18">
        <v>155.9</v>
      </c>
      <c r="R109" s="9">
        <f t="shared" si="21"/>
        <v>3321.92</v>
      </c>
      <c r="S109" s="18">
        <v>0</v>
      </c>
    </row>
    <row r="110" spans="2:19" ht="60.75" thickBot="1" x14ac:dyDescent="0.3">
      <c r="B110" s="15">
        <v>90</v>
      </c>
      <c r="C110" s="16">
        <v>22</v>
      </c>
      <c r="D110" s="12" t="s">
        <v>182</v>
      </c>
      <c r="E110" s="12" t="s">
        <v>94</v>
      </c>
      <c r="F110" s="17" t="s">
        <v>183</v>
      </c>
      <c r="G110" s="18">
        <v>0</v>
      </c>
      <c r="H110" s="18">
        <v>3227.82</v>
      </c>
      <c r="I110" s="18">
        <v>0</v>
      </c>
      <c r="J110" s="18">
        <v>0</v>
      </c>
      <c r="K110" s="18">
        <v>0</v>
      </c>
      <c r="L110" s="18">
        <v>0</v>
      </c>
      <c r="M110" s="18">
        <v>250</v>
      </c>
      <c r="N110" s="18">
        <v>0</v>
      </c>
      <c r="O110" s="18">
        <v>0</v>
      </c>
      <c r="P110" s="9">
        <f t="shared" ref="P110:P118" si="26">SUM(G110:O110)</f>
        <v>3477.82</v>
      </c>
      <c r="Q110" s="18">
        <v>155.9</v>
      </c>
      <c r="R110" s="9">
        <f t="shared" ref="R110:R118" si="27">P110-Q110</f>
        <v>3321.92</v>
      </c>
      <c r="S110" s="18">
        <v>0</v>
      </c>
    </row>
    <row r="111" spans="2:19" ht="60.75" thickBot="1" x14ac:dyDescent="0.3">
      <c r="B111" s="15">
        <v>91</v>
      </c>
      <c r="C111" s="16">
        <v>22</v>
      </c>
      <c r="D111" s="12" t="s">
        <v>139</v>
      </c>
      <c r="E111" s="12" t="s">
        <v>96</v>
      </c>
      <c r="F111" s="17" t="s">
        <v>64</v>
      </c>
      <c r="G111" s="18">
        <v>0</v>
      </c>
      <c r="H111" s="18">
        <v>3227.82</v>
      </c>
      <c r="I111" s="18">
        <v>0</v>
      </c>
      <c r="J111" s="18">
        <v>0</v>
      </c>
      <c r="K111" s="18">
        <v>0</v>
      </c>
      <c r="L111" s="18">
        <v>0</v>
      </c>
      <c r="M111" s="18">
        <v>250</v>
      </c>
      <c r="N111" s="18">
        <v>0</v>
      </c>
      <c r="O111" s="18">
        <v>0</v>
      </c>
      <c r="P111" s="9">
        <f t="shared" si="26"/>
        <v>3477.82</v>
      </c>
      <c r="Q111" s="18">
        <v>155.9</v>
      </c>
      <c r="R111" s="9">
        <f t="shared" si="27"/>
        <v>3321.92</v>
      </c>
      <c r="S111" s="18">
        <v>0</v>
      </c>
    </row>
    <row r="112" spans="2:19" ht="51.75" thickBot="1" x14ac:dyDescent="0.3">
      <c r="B112" s="15">
        <v>92</v>
      </c>
      <c r="C112" s="16">
        <v>22</v>
      </c>
      <c r="D112" s="12" t="s">
        <v>70</v>
      </c>
      <c r="E112" s="12" t="s">
        <v>97</v>
      </c>
      <c r="F112" s="17" t="s">
        <v>64</v>
      </c>
      <c r="G112" s="18">
        <v>0</v>
      </c>
      <c r="H112" s="18">
        <v>3227.82</v>
      </c>
      <c r="I112" s="18">
        <v>0</v>
      </c>
      <c r="J112" s="18">
        <v>0</v>
      </c>
      <c r="K112" s="18">
        <v>0</v>
      </c>
      <c r="L112" s="18">
        <v>0</v>
      </c>
      <c r="M112" s="18">
        <v>250</v>
      </c>
      <c r="N112" s="18">
        <v>0</v>
      </c>
      <c r="O112" s="18">
        <v>0</v>
      </c>
      <c r="P112" s="9">
        <f t="shared" si="26"/>
        <v>3477.82</v>
      </c>
      <c r="Q112" s="18">
        <v>155.9</v>
      </c>
      <c r="R112" s="9">
        <f t="shared" si="27"/>
        <v>3321.92</v>
      </c>
      <c r="S112" s="18">
        <v>0</v>
      </c>
    </row>
    <row r="113" spans="2:19" ht="60.75" thickBot="1" x14ac:dyDescent="0.3">
      <c r="B113" s="15">
        <v>93</v>
      </c>
      <c r="C113" s="16">
        <v>22</v>
      </c>
      <c r="D113" s="12" t="s">
        <v>71</v>
      </c>
      <c r="E113" s="12" t="s">
        <v>98</v>
      </c>
      <c r="F113" s="17" t="s">
        <v>64</v>
      </c>
      <c r="G113" s="18">
        <v>0</v>
      </c>
      <c r="H113" s="18">
        <v>3227.82</v>
      </c>
      <c r="I113" s="18">
        <v>0</v>
      </c>
      <c r="J113" s="18">
        <v>0</v>
      </c>
      <c r="K113" s="18">
        <v>0</v>
      </c>
      <c r="L113" s="18">
        <v>0</v>
      </c>
      <c r="M113" s="18">
        <v>250</v>
      </c>
      <c r="N113" s="18">
        <v>0</v>
      </c>
      <c r="O113" s="18">
        <v>0</v>
      </c>
      <c r="P113" s="9">
        <f t="shared" si="26"/>
        <v>3477.82</v>
      </c>
      <c r="Q113" s="18">
        <v>155.9</v>
      </c>
      <c r="R113" s="9">
        <f t="shared" si="27"/>
        <v>3321.92</v>
      </c>
      <c r="S113" s="18">
        <v>0</v>
      </c>
    </row>
    <row r="114" spans="2:19" ht="60.75" customHeight="1" thickBot="1" x14ac:dyDescent="0.3">
      <c r="B114" s="15">
        <v>94</v>
      </c>
      <c r="C114" s="16">
        <v>22</v>
      </c>
      <c r="D114" s="12" t="s">
        <v>99</v>
      </c>
      <c r="E114" s="12" t="s">
        <v>98</v>
      </c>
      <c r="F114" s="17" t="s">
        <v>64</v>
      </c>
      <c r="G114" s="18">
        <v>0</v>
      </c>
      <c r="H114" s="18">
        <v>3227.82</v>
      </c>
      <c r="I114" s="18">
        <v>0</v>
      </c>
      <c r="J114" s="18">
        <v>0</v>
      </c>
      <c r="K114" s="18">
        <v>0</v>
      </c>
      <c r="L114" s="18">
        <v>0</v>
      </c>
      <c r="M114" s="18">
        <v>250</v>
      </c>
      <c r="N114" s="18">
        <v>0</v>
      </c>
      <c r="O114" s="18">
        <v>0</v>
      </c>
      <c r="P114" s="9">
        <f t="shared" si="26"/>
        <v>3477.82</v>
      </c>
      <c r="Q114" s="18">
        <v>155.9</v>
      </c>
      <c r="R114" s="9">
        <f t="shared" si="27"/>
        <v>3321.92</v>
      </c>
      <c r="S114" s="18">
        <v>0</v>
      </c>
    </row>
    <row r="115" spans="2:19" ht="60.75" thickBot="1" x14ac:dyDescent="0.3">
      <c r="B115" s="15">
        <v>95</v>
      </c>
      <c r="C115" s="16">
        <v>22</v>
      </c>
      <c r="D115" s="12" t="s">
        <v>72</v>
      </c>
      <c r="E115" s="12" t="s">
        <v>98</v>
      </c>
      <c r="F115" s="17" t="s">
        <v>64</v>
      </c>
      <c r="G115" s="18">
        <v>0</v>
      </c>
      <c r="H115" s="18">
        <v>3227.82</v>
      </c>
      <c r="I115" s="18">
        <v>0</v>
      </c>
      <c r="J115" s="18">
        <v>0</v>
      </c>
      <c r="K115" s="18">
        <v>0</v>
      </c>
      <c r="L115" s="18">
        <v>0</v>
      </c>
      <c r="M115" s="18">
        <v>250</v>
      </c>
      <c r="N115" s="18">
        <v>0</v>
      </c>
      <c r="O115" s="18">
        <v>0</v>
      </c>
      <c r="P115" s="9">
        <f t="shared" si="26"/>
        <v>3477.82</v>
      </c>
      <c r="Q115" s="18">
        <v>155.9</v>
      </c>
      <c r="R115" s="9">
        <f t="shared" si="27"/>
        <v>3321.92</v>
      </c>
      <c r="S115" s="18">
        <v>0</v>
      </c>
    </row>
    <row r="116" spans="2:19" ht="60.75" thickBot="1" x14ac:dyDescent="0.3">
      <c r="B116" s="15">
        <v>96</v>
      </c>
      <c r="C116" s="16">
        <v>22</v>
      </c>
      <c r="D116" s="12" t="s">
        <v>74</v>
      </c>
      <c r="E116" s="12" t="s">
        <v>98</v>
      </c>
      <c r="F116" s="17" t="s">
        <v>64</v>
      </c>
      <c r="G116" s="18">
        <v>0</v>
      </c>
      <c r="H116" s="18">
        <v>3227.82</v>
      </c>
      <c r="I116" s="18">
        <v>0</v>
      </c>
      <c r="J116" s="18">
        <v>0</v>
      </c>
      <c r="K116" s="18">
        <v>0</v>
      </c>
      <c r="L116" s="18">
        <v>0</v>
      </c>
      <c r="M116" s="18">
        <v>250</v>
      </c>
      <c r="N116" s="18">
        <v>0</v>
      </c>
      <c r="O116" s="18">
        <v>0</v>
      </c>
      <c r="P116" s="9">
        <f t="shared" si="26"/>
        <v>3477.82</v>
      </c>
      <c r="Q116" s="18">
        <v>155.9</v>
      </c>
      <c r="R116" s="9">
        <f t="shared" si="27"/>
        <v>3321.92</v>
      </c>
      <c r="S116" s="18">
        <v>0</v>
      </c>
    </row>
    <row r="117" spans="2:19" ht="51.75" thickBot="1" x14ac:dyDescent="0.3">
      <c r="B117" s="15">
        <v>97</v>
      </c>
      <c r="C117" s="16">
        <v>22</v>
      </c>
      <c r="D117" s="12" t="s">
        <v>140</v>
      </c>
      <c r="E117" s="12" t="s">
        <v>98</v>
      </c>
      <c r="F117" s="17" t="s">
        <v>64</v>
      </c>
      <c r="G117" s="18">
        <v>0</v>
      </c>
      <c r="H117" s="18">
        <v>3227.82</v>
      </c>
      <c r="I117" s="18">
        <v>0</v>
      </c>
      <c r="J117" s="18">
        <v>0</v>
      </c>
      <c r="K117" s="18">
        <v>0</v>
      </c>
      <c r="L117" s="18">
        <v>0</v>
      </c>
      <c r="M117" s="18">
        <v>250</v>
      </c>
      <c r="N117" s="18">
        <v>0</v>
      </c>
      <c r="O117" s="18">
        <v>0</v>
      </c>
      <c r="P117" s="9">
        <f t="shared" si="26"/>
        <v>3477.82</v>
      </c>
      <c r="Q117" s="18">
        <v>155.9</v>
      </c>
      <c r="R117" s="9">
        <f t="shared" si="27"/>
        <v>3321.92</v>
      </c>
      <c r="S117" s="18">
        <v>0</v>
      </c>
    </row>
    <row r="118" spans="2:19" ht="51.75" thickBot="1" x14ac:dyDescent="0.3">
      <c r="B118" s="15">
        <v>98</v>
      </c>
      <c r="C118" s="16">
        <v>22</v>
      </c>
      <c r="D118" s="12" t="s">
        <v>73</v>
      </c>
      <c r="E118" s="12" t="s">
        <v>98</v>
      </c>
      <c r="F118" s="17" t="s">
        <v>64</v>
      </c>
      <c r="G118" s="18">
        <v>0</v>
      </c>
      <c r="H118" s="18">
        <v>3227.82</v>
      </c>
      <c r="I118" s="18">
        <v>0</v>
      </c>
      <c r="J118" s="18">
        <v>0</v>
      </c>
      <c r="K118" s="18">
        <v>0</v>
      </c>
      <c r="L118" s="18">
        <v>0</v>
      </c>
      <c r="M118" s="18">
        <v>250</v>
      </c>
      <c r="N118" s="18">
        <v>0</v>
      </c>
      <c r="O118" s="18">
        <v>0</v>
      </c>
      <c r="P118" s="9">
        <f t="shared" si="26"/>
        <v>3477.82</v>
      </c>
      <c r="Q118" s="18">
        <v>155.9</v>
      </c>
      <c r="R118" s="9">
        <f t="shared" si="27"/>
        <v>3321.92</v>
      </c>
      <c r="S118" s="18">
        <v>0</v>
      </c>
    </row>
    <row r="119" spans="2:19" ht="60.75" thickBot="1" x14ac:dyDescent="0.3">
      <c r="B119" s="15">
        <v>99</v>
      </c>
      <c r="C119" s="16">
        <v>22</v>
      </c>
      <c r="D119" s="12" t="s">
        <v>188</v>
      </c>
      <c r="E119" s="12" t="s">
        <v>98</v>
      </c>
      <c r="F119" s="17" t="s">
        <v>64</v>
      </c>
      <c r="G119" s="18">
        <v>0</v>
      </c>
      <c r="H119" s="18">
        <v>3227.82</v>
      </c>
      <c r="I119" s="18">
        <v>0</v>
      </c>
      <c r="J119" s="18">
        <v>0</v>
      </c>
      <c r="K119" s="18">
        <v>0</v>
      </c>
      <c r="L119" s="18">
        <v>0</v>
      </c>
      <c r="M119" s="18">
        <v>250</v>
      </c>
      <c r="N119" s="18">
        <v>0</v>
      </c>
      <c r="O119" s="18">
        <v>0</v>
      </c>
      <c r="P119" s="9">
        <f t="shared" ref="P119" si="28">SUM(G119:O119)</f>
        <v>3477.82</v>
      </c>
      <c r="Q119" s="18">
        <v>155.9</v>
      </c>
      <c r="R119" s="9">
        <f t="shared" ref="R119" si="29">P119-Q119</f>
        <v>3321.92</v>
      </c>
      <c r="S119" s="18">
        <v>0</v>
      </c>
    </row>
    <row r="120" spans="2:19" ht="64.5" thickBot="1" x14ac:dyDescent="0.3">
      <c r="B120" s="15">
        <v>100</v>
      </c>
      <c r="C120" s="16">
        <v>188</v>
      </c>
      <c r="D120" s="17" t="s">
        <v>190</v>
      </c>
      <c r="E120" s="17" t="s">
        <v>77</v>
      </c>
      <c r="F120" s="17" t="s">
        <v>77</v>
      </c>
      <c r="G120" s="18">
        <v>0</v>
      </c>
      <c r="H120" s="18">
        <v>0</v>
      </c>
      <c r="I120" s="18">
        <v>8000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9">
        <f t="shared" si="20"/>
        <v>8000</v>
      </c>
      <c r="Q120" s="18">
        <v>0</v>
      </c>
      <c r="R120" s="9">
        <f t="shared" si="21"/>
        <v>8000</v>
      </c>
      <c r="S120" s="18">
        <v>0</v>
      </c>
    </row>
    <row r="121" spans="2:19" ht="39" thickBot="1" x14ac:dyDescent="0.3">
      <c r="B121" s="41">
        <v>101</v>
      </c>
      <c r="C121" s="6">
        <v>422</v>
      </c>
      <c r="D121" s="17" t="s">
        <v>153</v>
      </c>
      <c r="E121" s="17" t="s">
        <v>75</v>
      </c>
      <c r="F121" s="17" t="s">
        <v>75</v>
      </c>
      <c r="G121" s="18">
        <v>0</v>
      </c>
      <c r="H121" s="18">
        <v>700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9">
        <f t="shared" ref="P121:P129" si="30">SUM(G121:O121)</f>
        <v>700</v>
      </c>
      <c r="Q121" s="18">
        <v>0</v>
      </c>
      <c r="R121" s="9">
        <f t="shared" si="21"/>
        <v>700</v>
      </c>
      <c r="S121" s="18">
        <v>0</v>
      </c>
    </row>
    <row r="122" spans="2:19" ht="39" thickBot="1" x14ac:dyDescent="0.3">
      <c r="B122" s="41">
        <v>102</v>
      </c>
      <c r="C122" s="6">
        <v>422</v>
      </c>
      <c r="D122" s="17" t="s">
        <v>154</v>
      </c>
      <c r="E122" s="17" t="s">
        <v>75</v>
      </c>
      <c r="F122" s="17" t="s">
        <v>75</v>
      </c>
      <c r="G122" s="18">
        <v>0</v>
      </c>
      <c r="H122" s="18">
        <v>700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9">
        <f t="shared" si="30"/>
        <v>700</v>
      </c>
      <c r="Q122" s="18">
        <v>0</v>
      </c>
      <c r="R122" s="9">
        <f t="shared" si="21"/>
        <v>700</v>
      </c>
      <c r="S122" s="18">
        <v>0</v>
      </c>
    </row>
    <row r="123" spans="2:19" ht="39.75" customHeight="1" thickBot="1" x14ac:dyDescent="0.3">
      <c r="B123" s="37">
        <v>103</v>
      </c>
      <c r="C123" s="6">
        <v>422</v>
      </c>
      <c r="D123" s="17" t="s">
        <v>155</v>
      </c>
      <c r="E123" s="17" t="s">
        <v>75</v>
      </c>
      <c r="F123" s="17" t="s">
        <v>75</v>
      </c>
      <c r="G123" s="18">
        <v>0</v>
      </c>
      <c r="H123" s="18">
        <v>700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0</v>
      </c>
      <c r="O123" s="18">
        <v>0</v>
      </c>
      <c r="P123" s="9">
        <f t="shared" si="30"/>
        <v>700</v>
      </c>
      <c r="Q123" s="18">
        <v>0</v>
      </c>
      <c r="R123" s="9">
        <f t="shared" si="21"/>
        <v>700</v>
      </c>
      <c r="S123" s="18">
        <v>0</v>
      </c>
    </row>
    <row r="124" spans="2:19" ht="51.75" thickBot="1" x14ac:dyDescent="0.3">
      <c r="B124" s="42">
        <v>104</v>
      </c>
      <c r="C124" s="16">
        <v>422</v>
      </c>
      <c r="D124" s="17" t="s">
        <v>156</v>
      </c>
      <c r="E124" s="17" t="s">
        <v>75</v>
      </c>
      <c r="F124" s="17" t="s">
        <v>75</v>
      </c>
      <c r="G124" s="18">
        <v>0</v>
      </c>
      <c r="H124" s="18">
        <v>700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9">
        <f t="shared" si="30"/>
        <v>700</v>
      </c>
      <c r="Q124" s="18">
        <v>0</v>
      </c>
      <c r="R124" s="9">
        <f t="shared" si="21"/>
        <v>700</v>
      </c>
      <c r="S124" s="18">
        <v>0</v>
      </c>
    </row>
    <row r="125" spans="2:19" ht="26.25" thickBot="1" x14ac:dyDescent="0.3">
      <c r="B125" s="42">
        <v>105</v>
      </c>
      <c r="C125" s="16">
        <v>422</v>
      </c>
      <c r="D125" s="17" t="s">
        <v>157</v>
      </c>
      <c r="E125" s="17" t="s">
        <v>75</v>
      </c>
      <c r="F125" s="17" t="s">
        <v>75</v>
      </c>
      <c r="G125" s="18">
        <v>0</v>
      </c>
      <c r="H125" s="18">
        <v>700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9">
        <f t="shared" si="30"/>
        <v>700</v>
      </c>
      <c r="Q125" s="18">
        <v>0</v>
      </c>
      <c r="R125" s="9">
        <f t="shared" si="21"/>
        <v>700</v>
      </c>
      <c r="S125" s="18">
        <v>0</v>
      </c>
    </row>
    <row r="126" spans="2:19" ht="39" thickBot="1" x14ac:dyDescent="0.3">
      <c r="B126" s="42">
        <v>106</v>
      </c>
      <c r="C126" s="16">
        <v>422</v>
      </c>
      <c r="D126" s="17" t="s">
        <v>158</v>
      </c>
      <c r="E126" s="17" t="s">
        <v>75</v>
      </c>
      <c r="F126" s="17" t="s">
        <v>75</v>
      </c>
      <c r="G126" s="18">
        <v>0</v>
      </c>
      <c r="H126" s="18">
        <v>700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9">
        <f t="shared" si="30"/>
        <v>700</v>
      </c>
      <c r="Q126" s="18">
        <v>0</v>
      </c>
      <c r="R126" s="9">
        <f t="shared" si="21"/>
        <v>700</v>
      </c>
      <c r="S126" s="18">
        <v>0</v>
      </c>
    </row>
    <row r="127" spans="2:19" ht="26.25" thickBot="1" x14ac:dyDescent="0.3">
      <c r="B127" s="42">
        <v>107</v>
      </c>
      <c r="C127" s="16">
        <v>183</v>
      </c>
      <c r="D127" s="17" t="s">
        <v>159</v>
      </c>
      <c r="E127" s="17" t="s">
        <v>76</v>
      </c>
      <c r="F127" s="17" t="s">
        <v>76</v>
      </c>
      <c r="G127" s="18">
        <v>0</v>
      </c>
      <c r="H127" s="18">
        <v>0</v>
      </c>
      <c r="I127" s="18">
        <v>5000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9">
        <f t="shared" si="30"/>
        <v>5000</v>
      </c>
      <c r="Q127" s="18">
        <v>0</v>
      </c>
      <c r="R127" s="9">
        <f t="shared" si="21"/>
        <v>5000</v>
      </c>
      <c r="S127" s="18">
        <v>0</v>
      </c>
    </row>
    <row r="128" spans="2:19" ht="37.5" customHeight="1" thickBot="1" x14ac:dyDescent="0.3">
      <c r="B128" s="42">
        <v>108</v>
      </c>
      <c r="C128" s="16">
        <v>184</v>
      </c>
      <c r="D128" s="17" t="s">
        <v>160</v>
      </c>
      <c r="E128" s="17" t="s">
        <v>191</v>
      </c>
      <c r="F128" s="17" t="s">
        <v>76</v>
      </c>
      <c r="G128" s="18">
        <v>0</v>
      </c>
      <c r="H128" s="18">
        <v>0</v>
      </c>
      <c r="I128" s="18">
        <v>9000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9">
        <f t="shared" si="30"/>
        <v>9000</v>
      </c>
      <c r="Q128" s="18">
        <v>0</v>
      </c>
      <c r="R128" s="9">
        <f t="shared" si="21"/>
        <v>9000</v>
      </c>
      <c r="S128" s="18">
        <v>0</v>
      </c>
    </row>
    <row r="129" spans="2:19" ht="39" thickBot="1" x14ac:dyDescent="0.3">
      <c r="B129" s="45">
        <v>109</v>
      </c>
      <c r="C129" s="16">
        <v>183</v>
      </c>
      <c r="D129" s="17" t="s">
        <v>161</v>
      </c>
      <c r="E129" s="17" t="s">
        <v>162</v>
      </c>
      <c r="F129" s="17" t="s">
        <v>166</v>
      </c>
      <c r="G129" s="18">
        <v>0</v>
      </c>
      <c r="H129" s="18">
        <v>0</v>
      </c>
      <c r="I129" s="18">
        <v>6300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9">
        <f t="shared" si="30"/>
        <v>6300</v>
      </c>
      <c r="Q129" s="18">
        <v>0</v>
      </c>
      <c r="R129" s="9">
        <f t="shared" si="21"/>
        <v>6300</v>
      </c>
      <c r="S129" s="18">
        <v>0</v>
      </c>
    </row>
    <row r="130" spans="2:19" ht="25.5" customHeight="1" thickBot="1" x14ac:dyDescent="0.4">
      <c r="B130" s="58" t="s">
        <v>78</v>
      </c>
      <c r="C130" s="59"/>
      <c r="D130" s="59"/>
      <c r="E130" s="59"/>
      <c r="F130" s="60"/>
      <c r="G130" s="43">
        <f t="shared" ref="G130:R130" si="31">SUM(G22:G129)</f>
        <v>93906</v>
      </c>
      <c r="H130" s="43">
        <f t="shared" si="31"/>
        <v>377224.23000000045</v>
      </c>
      <c r="I130" s="43">
        <f t="shared" si="31"/>
        <v>28300</v>
      </c>
      <c r="J130" s="43">
        <f t="shared" si="31"/>
        <v>0</v>
      </c>
      <c r="K130" s="43">
        <f t="shared" si="31"/>
        <v>0</v>
      </c>
      <c r="L130" s="43">
        <f t="shared" si="31"/>
        <v>0</v>
      </c>
      <c r="M130" s="43">
        <f t="shared" si="31"/>
        <v>22250</v>
      </c>
      <c r="N130" s="43">
        <f t="shared" si="31"/>
        <v>18500</v>
      </c>
      <c r="O130" s="43">
        <f t="shared" si="31"/>
        <v>0</v>
      </c>
      <c r="P130" s="43">
        <f t="shared" si="31"/>
        <v>540180.23000000045</v>
      </c>
      <c r="Q130" s="43">
        <f t="shared" si="31"/>
        <v>30160.960000000086</v>
      </c>
      <c r="R130" s="43">
        <f t="shared" si="31"/>
        <v>508992.21999999933</v>
      </c>
      <c r="S130" s="43">
        <f t="shared" ref="S130" si="32">SUM(S22:S129)</f>
        <v>500</v>
      </c>
    </row>
    <row r="137" spans="2:19" ht="15.75" thickBot="1" x14ac:dyDescent="0.3"/>
    <row r="138" spans="2:19" ht="15.75" thickBot="1" x14ac:dyDescent="0.3">
      <c r="C138" s="26"/>
      <c r="D138" s="26"/>
    </row>
  </sheetData>
  <mergeCells count="4">
    <mergeCell ref="B130:F130"/>
    <mergeCell ref="B16:H16"/>
    <mergeCell ref="B17:H17"/>
    <mergeCell ref="B19:N19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2025-01-06T15:17:26Z</dcterms:modified>
</cp:coreProperties>
</file>